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xhoana.agolli\Desktop\BUXHETI 2021\BUXHETI FAKTIK 2020\"/>
    </mc:Choice>
  </mc:AlternateContent>
  <bookViews>
    <workbookView xWindow="0" yWindow="0" windowWidth="23040" windowHeight="9228" tabRatio="649" firstSheet="2" activeTab="2"/>
  </bookViews>
  <sheets>
    <sheet name="BneWorkBookProperties" sheetId="2" state="veryHidden" r:id="rId1"/>
    <sheet name="BneLog" sheetId="3" state="veryHidden" r:id="rId2"/>
    <sheet name=" Fondi Rezerve me VKM " sheetId="11" r:id="rId3"/>
  </sheets>
  <definedNames>
    <definedName name="_xlnm._FilterDatabase" localSheetId="2" hidden="1">' Fondi Rezerve me VKM '!$A$8:$AH$42</definedName>
    <definedName name="_xlnm.Print_Area" localSheetId="2">' Fondi Rezerve me VKM '!$A$1:$O$53</definedName>
  </definedNames>
  <calcPr calcId="152511"/>
</workbook>
</file>

<file path=xl/calcChain.xml><?xml version="1.0" encoding="utf-8"?>
<calcChain xmlns="http://schemas.openxmlformats.org/spreadsheetml/2006/main">
  <c r="I52" i="11" l="1"/>
  <c r="G52" i="11"/>
  <c r="F52" i="11"/>
  <c r="H50" i="11"/>
  <c r="H48" i="11"/>
  <c r="H46" i="11"/>
  <c r="H52" i="11" l="1"/>
  <c r="H53" i="11" s="1"/>
  <c r="O10" i="11" l="1"/>
  <c r="O11" i="11"/>
  <c r="O12" i="11"/>
  <c r="O13" i="11"/>
  <c r="O14" i="11"/>
  <c r="O15" i="11"/>
  <c r="O16" i="11"/>
  <c r="O17" i="11"/>
  <c r="O18" i="11"/>
  <c r="O19" i="11"/>
  <c r="O20" i="11"/>
  <c r="O21" i="11"/>
  <c r="O22" i="11"/>
  <c r="O23" i="11"/>
  <c r="O24" i="11"/>
  <c r="O25" i="11"/>
  <c r="O26" i="11"/>
  <c r="O27" i="11"/>
  <c r="O28" i="11"/>
  <c r="O29" i="11"/>
  <c r="O30" i="11"/>
  <c r="O31" i="11"/>
  <c r="O32" i="11"/>
  <c r="O33" i="11"/>
  <c r="O34" i="11"/>
  <c r="O35" i="11"/>
  <c r="O36" i="11"/>
  <c r="O37" i="11"/>
  <c r="O38" i="11"/>
  <c r="O9" i="11"/>
  <c r="N39" i="11"/>
  <c r="J39" i="11" l="1"/>
  <c r="K39" i="11"/>
  <c r="L39" i="11"/>
  <c r="M39" i="11"/>
  <c r="I39" i="11"/>
  <c r="G39" i="11" l="1"/>
  <c r="F39" i="11" l="1"/>
  <c r="H39" i="11" l="1"/>
  <c r="O39" i="11" s="1"/>
  <c r="F7" i="11" l="1"/>
  <c r="G40" i="11" l="1"/>
  <c r="F40" i="11"/>
</calcChain>
</file>

<file path=xl/sharedStrings.xml><?xml version="1.0" encoding="utf-8"?>
<sst xmlns="http://schemas.openxmlformats.org/spreadsheetml/2006/main" count="146" uniqueCount="122">
  <si>
    <t>Nr.</t>
  </si>
  <si>
    <t>E M E R T I M I   I  VKM</t>
  </si>
  <si>
    <t>TOTALI I PERDORIMEVE</t>
  </si>
  <si>
    <t>MBETUR PA PERDORUR</t>
  </si>
  <si>
    <t>Date</t>
  </si>
  <si>
    <t>Time</t>
  </si>
  <si>
    <t>Log Level</t>
  </si>
  <si>
    <t>Source</t>
  </si>
  <si>
    <t>Description</t>
  </si>
  <si>
    <t>Action</t>
  </si>
  <si>
    <t>Error</t>
  </si>
  <si>
    <t>BneSheetActivate</t>
  </si>
  <si>
    <t>Error: 1004 Application-defined or object-defined error</t>
  </si>
  <si>
    <t>Nr. 181, date 26.02.2020</t>
  </si>
  <si>
    <t>"Për një shtesë fondi në buxhetin e miratuar për vitin 2020 për Drejtorinë e Shërbimeve Qeveritare, për përballimin e shpenzimeve të organizimit të samitit digjital të Ballkanit Perëndimor"</t>
  </si>
  <si>
    <t>Nr 188, dt 27.02.2020</t>
  </si>
  <si>
    <t>Per nje shtese fondi ne buxhetin e vitit 2020, miratuar per Ministrine e brendshme"</t>
  </si>
  <si>
    <t>Nr.106, dat 5.02.2020</t>
  </si>
  <si>
    <t>Ministrise se Shendetesise</t>
  </si>
  <si>
    <t>Nr . 205, dt 9.03.2020</t>
  </si>
  <si>
    <t>"Per nje shtese fondi ne buxhetin e miratuar per vitin 2020 per Ministrine e Shendetesise dhe Mbrojtjes Sociale, per marrjen e masave per plotesimin e nevojave paraprake per infeksionin e shkaktuar nga COVID-2019"</t>
  </si>
  <si>
    <t>Drejtorise se Sherbimeve Qeveritare</t>
  </si>
  <si>
    <t>Ministrise se Brendshme</t>
  </si>
  <si>
    <t>"Per marrjen e masave per ngritjen e infrastruktures per sherbimin e karantines"</t>
  </si>
  <si>
    <t>Nr.204, dt 9.03.2020</t>
  </si>
  <si>
    <t>Ministria Mbrojtjes</t>
  </si>
  <si>
    <t>Ministria Shendetesise</t>
  </si>
  <si>
    <t>Nr.240, dt 21.03.2020</t>
  </si>
  <si>
    <t>"Per dhenie miratimi per perdorim fondesh dhe per nje shtese fondi ne buxhetin e vitit 2020 miratuar per Min e Brendshme</t>
  </si>
  <si>
    <t>Ministria Financave dhe Ekonomise</t>
  </si>
  <si>
    <t>Nr. 258,dt 27.03.2020</t>
  </si>
  <si>
    <t>Nr 259, date 27.03.2020</t>
  </si>
  <si>
    <t>Nr 254, dt 27.03.2020</t>
  </si>
  <si>
    <t>Për dhënien e ndihmës me personel shëndetësor për Republikën e Italisë"</t>
  </si>
  <si>
    <t>"Për një shtesë fondi në buxhetin e Ministrisë së Financave dhe
Ekonomisë, miratuar për vitin 2020, për pagesën e këshilltarit
financiar për menaxhimin e borxhit shtetëror."</t>
  </si>
  <si>
    <t>56</t>
  </si>
  <si>
    <t>Perfituesi</t>
  </si>
  <si>
    <t>Kodi</t>
  </si>
  <si>
    <t>VKM</t>
  </si>
  <si>
    <t>Buxhet Fillestar 2020</t>
  </si>
  <si>
    <t>MSHMS
MFE (DPT)
MFE (SHKP)</t>
  </si>
  <si>
    <t>Art 606</t>
  </si>
  <si>
    <t>ne 000/LEK</t>
  </si>
  <si>
    <t>SIPAS ARTIKUJVE</t>
  </si>
  <si>
    <t>13
10</t>
  </si>
  <si>
    <t>MFE (DPT)</t>
  </si>
  <si>
    <r>
      <t xml:space="preserve">Për përcaktimin e procedurave, të dokumentacionit dhe të masës së përfitimit të ndihmës financiare për të punësuarit në subjektet e biznesit me të ardhura vjetore deri 14 milionë lekë, ndihmës ekonomike e të pagesës të së ardhurës nga papunësia gjatë periudhës së fatkeqësisë natyrore, të shpallur si pasojë e COVID-19. Nga e cila:
                                                                                 </t>
    </r>
    <r>
      <rPr>
        <sz val="10"/>
        <color rgb="FFFF0000"/>
        <rFont val="Arial"/>
        <family val="2"/>
      </rPr>
      <t xml:space="preserve"> 1.031.655
                                                                                  4.818.344</t>
    </r>
  </si>
  <si>
    <t>TOTAL Kontigjenca</t>
  </si>
  <si>
    <t>Perdorimet e Kontigjences Anti-COVID 19, per vitin 2020</t>
  </si>
  <si>
    <t>Per percaktimin e procedurave te dokumentacionit dhe te mases se perfitimit te ndihmes financiare per te punesuarit aktuale dhe punonjesit elarguar nga puna si pasoje e COVID-19.</t>
  </si>
  <si>
    <t>Nr. 305, dt 16.04.2020</t>
  </si>
  <si>
    <t>Perdorimet e Fondit Rezerve te Buxhetit te Shtetit, per vitin 2020</t>
  </si>
  <si>
    <t>Nr.284, dt 10.04.2020</t>
  </si>
  <si>
    <t>Per disa ndryshime dhe shtesa ne VKM nr. 254 date 27.3.2020</t>
  </si>
  <si>
    <t>10</t>
  </si>
  <si>
    <t>Nr. 354, date 29.04.2020</t>
  </si>
  <si>
    <t>Për dhënien e ndihmës me personel infermier për Republikën e Italisë"</t>
  </si>
  <si>
    <t>Nr.371, date 6.05.2020</t>
  </si>
  <si>
    <t>"Per dhenie shperblimi per personelin qe sherben ne institucionet e perkujdesjes shoqerore rezidenciale publike, qe jane ne pergjegjesi administrimi te sherbimit social shteteror dhe te Bashkive"</t>
  </si>
  <si>
    <t>Ministria Turizmit dhe Mjedisit</t>
  </si>
  <si>
    <t>Nr.378, date 8.5.2020</t>
  </si>
  <si>
    <t>"Per nje shtese fondi ne buxhetin e vitit 2020, miratuar per Ministrine e Turizmit e Mjedisit, per mbulimin e shpenzimeve te akomodimit te personave qe riatdhesohen"</t>
  </si>
  <si>
    <t>Ministria Infrastruktures dhe Energjise</t>
  </si>
  <si>
    <t>Nr.463, dt 10.06.2020</t>
  </si>
  <si>
    <t>Per disa ndryshime dhe shtesa ne Vendimin nr. 231, dt 17.04.2019, te KM, "per shpronesimin per interes publik te pronareve te pasurive te paluajtshme, prone private, qe preken nga realizimi I projektit "Rehabil;itimi I segmentit rrugor "Pallati me shigjeta -rrethrrotullimi "Shqiponja"", i ndryshuar</t>
  </si>
  <si>
    <t>Nr 474, dt 15.06.2020</t>
  </si>
  <si>
    <t>Per nje shtese fondi ne Buxhetin e miratuar per vitin 2020, per MFE</t>
  </si>
  <si>
    <t>Nr.437, date 3.06.2020</t>
  </si>
  <si>
    <t>Per nje shtese fondi ne buxhetin e vitit 2020, miratuara per Ministrine e Arsimit, Sportit dhe Rinise</t>
  </si>
  <si>
    <t>Ministria Arsimit, Sportit dhe Rinise</t>
  </si>
  <si>
    <t>Nr 464, dt 10.06.2020</t>
  </si>
  <si>
    <t>Studim projektim Tuneli I Llogarase</t>
  </si>
  <si>
    <t>Nr 610, dt 29.07.2020</t>
  </si>
  <si>
    <t>Nr. 611, dt 29.07.2020</t>
  </si>
  <si>
    <t>"Per nje shtese fondi ne buxhetin e vitit 2020, miratuar per ministrine e mbrojtjes</t>
  </si>
  <si>
    <t>Nr 647, dt 30.07.2020</t>
  </si>
  <si>
    <t>Per nje shtese fondi ne Buxhetin e vitit 2020, miratuar per ministrine e Kultures, per mbulimin e shpenzimeve kapitale</t>
  </si>
  <si>
    <t>"Per nje shtese fondi ne buxhetin e vitit 2020, miratuar per Agjencine Kombetare te Shoqerise se Informacionit</t>
  </si>
  <si>
    <t>AKSH-i</t>
  </si>
  <si>
    <t>Min Mbrojtjes</t>
  </si>
  <si>
    <t>Min. Kultures</t>
  </si>
  <si>
    <t>03</t>
  </si>
  <si>
    <t>Kryeministria (Ministri Shtetit per Rindertimin)</t>
  </si>
  <si>
    <t>Nr.652, date 17.08.2020</t>
  </si>
  <si>
    <t>Per dhenie ndihme financiare familjes se viktimes Samuel Nik Ndoj"</t>
  </si>
  <si>
    <t>FSHZH</t>
  </si>
  <si>
    <t>Nr 754, dt 23.09.2020</t>
  </si>
  <si>
    <t>"Per nje ndryshim ne VKM. nr 371, dt 6.5.2020 te KM, "Per dhenie shperblimi per personelin qe sherben ne institucionet e perkujdesjes shoqerore rezidenciale publike, qe jane ne pergjegjesi administrimi te sherbimit social shteteror dhe te Bashkive"</t>
  </si>
  <si>
    <t>Ministria per Evropen e Punet e jashtme</t>
  </si>
  <si>
    <t>15</t>
  </si>
  <si>
    <t>Nr.717, date 16.09.2020</t>
  </si>
  <si>
    <t xml:space="preserve">Akademia e Shkemcave </t>
  </si>
  <si>
    <t>Nr.838, date 28.10.2020</t>
  </si>
  <si>
    <t>Per nje shtese fondi ne buxhetin e vitit 2020, miratuar per Akademine e Shkencave</t>
  </si>
  <si>
    <t>Bashkia Patos, Bashkia Roskovec</t>
  </si>
  <si>
    <t>Nr. 911, date 4.11.2020</t>
  </si>
  <si>
    <t>Per nje shtese fondi ne buxhetin e vitit 2020, per bashkite Patos dhe Roskovec, per demshperblimet e familjeve, banesat e te cileve jane demtuar nga lekundjet e tokes"</t>
  </si>
  <si>
    <t>29</t>
  </si>
  <si>
    <t>Gjykata Larte</t>
  </si>
  <si>
    <t>Min Brendshme</t>
  </si>
  <si>
    <t>22</t>
  </si>
  <si>
    <t>16</t>
  </si>
  <si>
    <t>Nr. 890, dt 21.10.2020</t>
  </si>
  <si>
    <t>Nr. 984, dt 3.12.2020</t>
  </si>
  <si>
    <t>"Per nje shtese fondi ne buxhetin e vitit 2020, miratuar per Gjykaten e Larte"</t>
  </si>
  <si>
    <t>"Per nje ndryshim ne Vendimin nr. 710, date 9.09.2020, te KM, "Per dhenie miratimi per perdorim fondesh dhe per nje shtese fondi ne buxhetin e vitit 2020, miratuar per Ministrine e Brendshme"</t>
  </si>
  <si>
    <t>MFE</t>
  </si>
  <si>
    <t>Nr.1019, dt 16.12.2020</t>
  </si>
  <si>
    <t>"Per ekzekutimin e VGJEDNJ, dt 23.06.2020, per ceshtjen "Kasmi kunder Shqiperise"</t>
  </si>
  <si>
    <t>Per dhenie ndihme financiare nga KM I RSH per mbeshtetjen e funksionimit tw KK ne Serbi dhe te zyrave te tij ne Presheve dhe Medvegje dhe KK te Shqiptareve ne Mal te zi dhe zyres koordinuese te tij ne Plave"</t>
  </si>
  <si>
    <t>Per dhenie ndihme financiare nga KM I RSH per qeverine e Republikes se Kroacise, per demet e shkaktuara nga termeti I dt 29.12.2020</t>
  </si>
  <si>
    <t>MPJ</t>
  </si>
  <si>
    <t>Per nje shtese fondi ne buxhetin e vitit 2020, miratuar per fondin shqiptar të zhvillimit, nga fondi rezerve i buxhetit të shtetit per vitin 2020</t>
  </si>
  <si>
    <t>Nr.1127,dt 30.12.2020</t>
  </si>
  <si>
    <t>Nr.1116, dt 29.12.2020</t>
  </si>
  <si>
    <t>Ekzekutuar</t>
  </si>
  <si>
    <t>17</t>
  </si>
  <si>
    <t>Totali</t>
  </si>
  <si>
    <t xml:space="preserve"> NDARJA E FONDIT REZERVE SIPAS ARTIKUJVE</t>
  </si>
  <si>
    <t>AN Nr.6</t>
  </si>
  <si>
    <t>AN Nr.15</t>
  </si>
  <si>
    <t>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</si>
</sst>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5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i/>
      <sz val="10"/>
      <color indexed="62"/>
      <name val="CG Times"/>
      <family val="1"/>
    </font>
    <font>
      <b/>
      <sz val="10"/>
      <name val="Arial"/>
      <family val="2"/>
    </font>
    <font>
      <b/>
      <i/>
      <sz val="10"/>
      <color indexed="18"/>
      <name val="Arial"/>
      <family val="2"/>
    </font>
    <font>
      <b/>
      <sz val="10"/>
      <color indexed="62"/>
      <name val="Arial"/>
      <family val="2"/>
    </font>
    <font>
      <b/>
      <u/>
      <sz val="10"/>
      <name val="Arial"/>
      <family val="2"/>
    </font>
    <font>
      <sz val="10"/>
      <color rgb="FFFF0000"/>
      <name val="Arial"/>
      <family val="2"/>
    </font>
    <font>
      <sz val="10"/>
      <name val="Times New Roman"/>
      <family val="1"/>
    </font>
    <font>
      <b/>
      <sz val="10"/>
      <color rgb="FFC00000"/>
      <name val="Arial"/>
      <family val="2"/>
    </font>
    <font>
      <b/>
      <sz val="10"/>
      <color rgb="FFFF0000"/>
      <name val="Arial"/>
      <family val="2"/>
    </font>
    <font>
      <b/>
      <sz val="10"/>
      <color indexed="18"/>
      <name val="Times New Roman"/>
      <family val="1"/>
    </font>
    <font>
      <b/>
      <sz val="10"/>
      <color indexed="62"/>
      <name val="Arial Black"/>
      <family val="2"/>
    </font>
    <font>
      <b/>
      <i/>
      <sz val="10"/>
      <color indexed="62"/>
      <name val="Arial"/>
      <family val="2"/>
    </font>
    <font>
      <sz val="12"/>
      <name val="Times New Roman"/>
      <family val="1"/>
    </font>
    <font>
      <b/>
      <sz val="8"/>
      <color indexed="18"/>
      <name val="Times New Roman"/>
      <family val="1"/>
    </font>
    <font>
      <b/>
      <sz val="12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b/>
      <sz val="10"/>
      <color rgb="FF002060"/>
      <name val="Times New Roman"/>
      <family val="1"/>
    </font>
    <font>
      <b/>
      <sz val="10"/>
      <color rgb="FF002060"/>
      <name val="Arial"/>
      <family val="2"/>
    </font>
    <font>
      <b/>
      <sz val="12"/>
      <color rgb="FFC00000"/>
      <name val="Arial"/>
      <family val="2"/>
    </font>
    <font>
      <b/>
      <u/>
      <sz val="20"/>
      <color rgb="FFC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167">
    <xf numFmtId="0" fontId="0" fillId="0" borderId="0" xfId="0"/>
    <xf numFmtId="14" fontId="0" fillId="0" borderId="0" xfId="0" applyNumberFormat="1"/>
    <xf numFmtId="19" fontId="0" fillId="0" borderId="0" xfId="0" applyNumberFormat="1"/>
    <xf numFmtId="0" fontId="5" fillId="0" borderId="0" xfId="0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3" fontId="2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6" fillId="0" borderId="0" xfId="2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2" applyFont="1" applyAlignment="1">
      <alignment horizontal="left" vertical="center"/>
    </xf>
    <xf numFmtId="0" fontId="5" fillId="0" borderId="0" xfId="2" applyFont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0" xfId="2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left" vertical="center"/>
    </xf>
    <xf numFmtId="3" fontId="5" fillId="0" borderId="10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left" vertical="center"/>
    </xf>
    <xf numFmtId="49" fontId="5" fillId="0" borderId="7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0" xfId="0" applyFont="1" applyBorder="1" applyAlignment="1">
      <alignment horizontal="center" vertical="center" wrapText="1"/>
    </xf>
    <xf numFmtId="0" fontId="2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3" fontId="13" fillId="2" borderId="14" xfId="2" applyNumberFormat="1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vertical="center" wrapText="1"/>
    </xf>
    <xf numFmtId="3" fontId="5" fillId="0" borderId="12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4" fillId="0" borderId="0" xfId="2" applyFont="1" applyBorder="1" applyAlignment="1">
      <alignment horizontal="left" vertical="center"/>
    </xf>
    <xf numFmtId="164" fontId="2" fillId="0" borderId="0" xfId="2" applyNumberFormat="1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3" fillId="0" borderId="0" xfId="2" applyFont="1" applyBorder="1" applyAlignment="1">
      <alignment horizontal="center" vertical="center"/>
    </xf>
    <xf numFmtId="3" fontId="13" fillId="0" borderId="0" xfId="2" applyNumberFormat="1" applyFont="1" applyBorder="1" applyAlignment="1">
      <alignment horizontal="center" vertical="center"/>
    </xf>
    <xf numFmtId="0" fontId="15" fillId="0" borderId="0" xfId="2" applyFont="1" applyBorder="1" applyAlignment="1">
      <alignment vertical="center"/>
    </xf>
    <xf numFmtId="0" fontId="16" fillId="0" borderId="3" xfId="0" applyFont="1" applyFill="1" applyBorder="1" applyAlignment="1">
      <alignment vertical="center" wrapText="1"/>
    </xf>
    <xf numFmtId="3" fontId="16" fillId="0" borderId="1" xfId="0" applyNumberFormat="1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0" fontId="16" fillId="0" borderId="2" xfId="0" applyFont="1" applyFill="1" applyBorder="1" applyAlignment="1">
      <alignment vertical="center" wrapText="1"/>
    </xf>
    <xf numFmtId="3" fontId="19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vertical="center"/>
    </xf>
    <xf numFmtId="3" fontId="0" fillId="0" borderId="0" xfId="0" applyNumberFormat="1" applyFill="1"/>
    <xf numFmtId="0" fontId="7" fillId="0" borderId="0" xfId="2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3" fontId="2" fillId="0" borderId="0" xfId="0" applyNumberFormat="1" applyFont="1" applyFill="1" applyAlignment="1">
      <alignment vertical="center"/>
    </xf>
    <xf numFmtId="3" fontId="2" fillId="0" borderId="0" xfId="0" applyNumberFormat="1" applyFont="1" applyAlignment="1">
      <alignment horizontal="center" vertical="center"/>
    </xf>
    <xf numFmtId="0" fontId="15" fillId="0" borderId="0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0" xfId="3" applyFont="1" applyFill="1" applyBorder="1" applyAlignment="1">
      <alignment horizontal="center" vertical="center"/>
    </xf>
    <xf numFmtId="0" fontId="7" fillId="0" borderId="0" xfId="3" applyFont="1" applyBorder="1" applyAlignment="1">
      <alignment horizontal="center" vertical="center"/>
    </xf>
    <xf numFmtId="0" fontId="15" fillId="0" borderId="0" xfId="3" applyFont="1" applyBorder="1" applyAlignment="1">
      <alignment vertical="center"/>
    </xf>
    <xf numFmtId="0" fontId="15" fillId="0" borderId="0" xfId="3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21" fillId="2" borderId="5" xfId="2" applyFont="1" applyFill="1" applyBorder="1" applyAlignment="1">
      <alignment horizontal="center" vertical="center" wrapText="1"/>
    </xf>
    <xf numFmtId="0" fontId="21" fillId="2" borderId="20" xfId="2" applyFont="1" applyFill="1" applyBorder="1" applyAlignment="1">
      <alignment horizontal="center" vertical="center" wrapText="1"/>
    </xf>
    <xf numFmtId="164" fontId="21" fillId="2" borderId="1" xfId="1" applyNumberFormat="1" applyFont="1" applyFill="1" applyBorder="1" applyAlignment="1">
      <alignment horizontal="center" vertical="center"/>
    </xf>
    <xf numFmtId="164" fontId="21" fillId="2" borderId="23" xfId="1" applyNumberFormat="1" applyFont="1" applyFill="1" applyBorder="1" applyAlignment="1">
      <alignment horizontal="center" vertical="center"/>
    </xf>
    <xf numFmtId="3" fontId="21" fillId="2" borderId="8" xfId="2" applyNumberFormat="1" applyFont="1" applyFill="1" applyBorder="1" applyAlignment="1">
      <alignment horizontal="center" vertical="center"/>
    </xf>
    <xf numFmtId="0" fontId="22" fillId="2" borderId="8" xfId="2" applyFont="1" applyFill="1" applyBorder="1" applyAlignment="1">
      <alignment horizontal="center" vertical="center"/>
    </xf>
    <xf numFmtId="0" fontId="22" fillId="2" borderId="15" xfId="2" applyFont="1" applyFill="1" applyBorder="1" applyAlignment="1">
      <alignment horizontal="center" vertical="center"/>
    </xf>
    <xf numFmtId="0" fontId="22" fillId="2" borderId="19" xfId="2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left" vertical="center"/>
    </xf>
    <xf numFmtId="0" fontId="16" fillId="0" borderId="5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vertical="center" wrapText="1"/>
    </xf>
    <xf numFmtId="0" fontId="16" fillId="0" borderId="1" xfId="0" quotePrefix="1" applyFont="1" applyFill="1" applyBorder="1" applyAlignment="1">
      <alignment vertical="center" wrapText="1"/>
    </xf>
    <xf numFmtId="49" fontId="18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8" fillId="0" borderId="2" xfId="0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vertical="center"/>
    </xf>
    <xf numFmtId="3" fontId="20" fillId="0" borderId="5" xfId="0" applyNumberFormat="1" applyFont="1" applyFill="1" applyBorder="1" applyAlignment="1">
      <alignment horizontal="center" vertical="center"/>
    </xf>
    <xf numFmtId="3" fontId="19" fillId="0" borderId="5" xfId="0" applyNumberFormat="1" applyFont="1" applyFill="1" applyBorder="1" applyAlignment="1">
      <alignment horizontal="right" vertical="center"/>
    </xf>
    <xf numFmtId="0" fontId="19" fillId="0" borderId="5" xfId="0" applyFont="1" applyFill="1" applyBorder="1" applyAlignment="1">
      <alignment vertical="center"/>
    </xf>
    <xf numFmtId="0" fontId="19" fillId="0" borderId="0" xfId="0" applyFont="1" applyAlignment="1">
      <alignment vertical="center"/>
    </xf>
    <xf numFmtId="3" fontId="20" fillId="0" borderId="1" xfId="0" applyNumberFormat="1" applyFont="1" applyFill="1" applyBorder="1" applyAlignment="1">
      <alignment horizontal="center" vertical="center"/>
    </xf>
    <xf numFmtId="3" fontId="19" fillId="0" borderId="1" xfId="0" applyNumberFormat="1" applyFont="1" applyFill="1" applyBorder="1" applyAlignment="1">
      <alignment horizontal="right" vertical="center"/>
    </xf>
    <xf numFmtId="3" fontId="20" fillId="0" borderId="1" xfId="0" applyNumberFormat="1" applyFont="1" applyFill="1" applyBorder="1" applyAlignment="1">
      <alignment horizontal="right" vertical="center"/>
    </xf>
    <xf numFmtId="3" fontId="19" fillId="0" borderId="1" xfId="0" applyNumberFormat="1" applyFont="1" applyFill="1" applyBorder="1" applyAlignment="1">
      <alignment horizontal="center" vertical="center"/>
    </xf>
    <xf numFmtId="3" fontId="19" fillId="0" borderId="0" xfId="0" applyNumberFormat="1" applyFont="1" applyAlignment="1">
      <alignment vertical="center"/>
    </xf>
    <xf numFmtId="0" fontId="19" fillId="0" borderId="17" xfId="0" applyFont="1" applyBorder="1" applyAlignment="1">
      <alignment horizontal="left" vertical="center"/>
    </xf>
    <xf numFmtId="0" fontId="20" fillId="0" borderId="1" xfId="0" applyFont="1" applyFill="1" applyBorder="1" applyAlignment="1">
      <alignment horizontal="center" vertical="center"/>
    </xf>
    <xf numFmtId="3" fontId="20" fillId="0" borderId="2" xfId="0" applyNumberFormat="1" applyFont="1" applyFill="1" applyBorder="1" applyAlignment="1">
      <alignment horizontal="center" vertical="center"/>
    </xf>
    <xf numFmtId="3" fontId="19" fillId="0" borderId="2" xfId="0" applyNumberFormat="1" applyFont="1" applyFill="1" applyBorder="1" applyAlignment="1">
      <alignment horizontal="center" vertical="center"/>
    </xf>
    <xf numFmtId="3" fontId="23" fillId="2" borderId="5" xfId="0" applyNumberFormat="1" applyFont="1" applyFill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right" vertical="center"/>
    </xf>
    <xf numFmtId="3" fontId="23" fillId="2" borderId="8" xfId="0" applyNumberFormat="1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9" fillId="2" borderId="19" xfId="0" applyFont="1" applyFill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horizontal="center" vertical="center"/>
    </xf>
    <xf numFmtId="0" fontId="23" fillId="2" borderId="8" xfId="0" applyFont="1" applyFill="1" applyBorder="1" applyAlignment="1">
      <alignment horizontal="center" vertical="center"/>
    </xf>
    <xf numFmtId="3" fontId="20" fillId="0" borderId="26" xfId="0" applyNumberFormat="1" applyFont="1" applyFill="1" applyBorder="1" applyAlignment="1">
      <alignment vertical="center"/>
    </xf>
    <xf numFmtId="3" fontId="20" fillId="0" borderId="27" xfId="0" applyNumberFormat="1" applyFont="1" applyFill="1" applyBorder="1" applyAlignment="1">
      <alignment vertical="center"/>
    </xf>
    <xf numFmtId="3" fontId="20" fillId="0" borderId="28" xfId="0" applyNumberFormat="1" applyFont="1" applyFill="1" applyBorder="1" applyAlignment="1">
      <alignment vertical="center"/>
    </xf>
    <xf numFmtId="3" fontId="23" fillId="2" borderId="26" xfId="0" applyNumberFormat="1" applyFont="1" applyFill="1" applyBorder="1" applyAlignment="1">
      <alignment vertical="center"/>
    </xf>
    <xf numFmtId="0" fontId="11" fillId="3" borderId="5" xfId="0" applyFont="1" applyFill="1" applyBorder="1" applyAlignment="1">
      <alignment horizontal="center" vertical="center"/>
    </xf>
    <xf numFmtId="3" fontId="11" fillId="3" borderId="5" xfId="0" applyNumberFormat="1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3" fontId="11" fillId="3" borderId="8" xfId="0" applyNumberFormat="1" applyFont="1" applyFill="1" applyBorder="1" applyAlignment="1">
      <alignment horizontal="center" vertical="center"/>
    </xf>
    <xf numFmtId="3" fontId="5" fillId="3" borderId="8" xfId="0" applyNumberFormat="1" applyFont="1" applyFill="1" applyBorder="1" applyAlignment="1">
      <alignment horizontal="center" vertical="center"/>
    </xf>
    <xf numFmtId="0" fontId="13" fillId="2" borderId="26" xfId="2" applyFont="1" applyFill="1" applyBorder="1" applyAlignment="1">
      <alignment horizontal="center" vertical="center"/>
    </xf>
    <xf numFmtId="164" fontId="17" fillId="2" borderId="27" xfId="1" applyNumberFormat="1" applyFont="1" applyFill="1" applyBorder="1" applyAlignment="1">
      <alignment horizontal="center" vertical="center"/>
    </xf>
    <xf numFmtId="0" fontId="13" fillId="2" borderId="30" xfId="2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3" fontId="5" fillId="2" borderId="31" xfId="0" applyNumberFormat="1" applyFont="1" applyFill="1" applyBorder="1" applyAlignment="1">
      <alignment horizontal="center" vertical="center"/>
    </xf>
    <xf numFmtId="3" fontId="2" fillId="2" borderId="32" xfId="0" applyNumberFormat="1" applyFont="1" applyFill="1" applyBorder="1" applyAlignment="1">
      <alignment horizontal="center" vertical="center"/>
    </xf>
    <xf numFmtId="3" fontId="11" fillId="3" borderId="26" xfId="0" applyNumberFormat="1" applyFont="1" applyFill="1" applyBorder="1" applyAlignment="1">
      <alignment horizontal="center" vertical="center"/>
    </xf>
    <xf numFmtId="3" fontId="11" fillId="3" borderId="19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2" fillId="2" borderId="20" xfId="2" applyFont="1" applyFill="1" applyBorder="1" applyAlignment="1">
      <alignment horizontal="center" vertical="center" wrapText="1"/>
    </xf>
    <xf numFmtId="0" fontId="22" fillId="2" borderId="21" xfId="2" applyFont="1" applyFill="1" applyBorder="1" applyAlignment="1">
      <alignment horizontal="center" vertical="center" wrapText="1"/>
    </xf>
    <xf numFmtId="0" fontId="22" fillId="2" borderId="22" xfId="2" applyFont="1" applyFill="1" applyBorder="1" applyAlignment="1">
      <alignment horizontal="center" vertical="center" wrapText="1"/>
    </xf>
    <xf numFmtId="0" fontId="22" fillId="2" borderId="23" xfId="2" applyFont="1" applyFill="1" applyBorder="1" applyAlignment="1">
      <alignment horizontal="center" vertical="center" wrapText="1"/>
    </xf>
    <xf numFmtId="0" fontId="22" fillId="2" borderId="24" xfId="2" applyFont="1" applyFill="1" applyBorder="1" applyAlignment="1">
      <alignment horizontal="center" vertical="center" wrapText="1"/>
    </xf>
    <xf numFmtId="0" fontId="22" fillId="2" borderId="25" xfId="2" applyFont="1" applyFill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/>
    </xf>
    <xf numFmtId="0" fontId="15" fillId="0" borderId="0" xfId="2" applyFont="1" applyBorder="1" applyAlignment="1">
      <alignment horizontal="center" vertical="center"/>
    </xf>
    <xf numFmtId="0" fontId="22" fillId="2" borderId="4" xfId="2" applyFont="1" applyFill="1" applyBorder="1" applyAlignment="1">
      <alignment horizontal="center" vertical="center"/>
    </xf>
    <xf numFmtId="0" fontId="22" fillId="2" borderId="6" xfId="2" applyFont="1" applyFill="1" applyBorder="1" applyAlignment="1">
      <alignment horizontal="center" vertical="center"/>
    </xf>
    <xf numFmtId="0" fontId="22" fillId="2" borderId="9" xfId="2" applyFont="1" applyFill="1" applyBorder="1" applyAlignment="1">
      <alignment horizontal="center" vertical="center"/>
    </xf>
    <xf numFmtId="0" fontId="22" fillId="3" borderId="5" xfId="2" applyFont="1" applyFill="1" applyBorder="1" applyAlignment="1">
      <alignment horizontal="center" vertical="center"/>
    </xf>
    <xf numFmtId="0" fontId="22" fillId="3" borderId="1" xfId="2" applyFont="1" applyFill="1" applyBorder="1" applyAlignment="1">
      <alignment horizontal="center" vertical="center"/>
    </xf>
    <xf numFmtId="0" fontId="22" fillId="3" borderId="8" xfId="2" applyFont="1" applyFill="1" applyBorder="1" applyAlignment="1">
      <alignment horizontal="center" vertical="center"/>
    </xf>
    <xf numFmtId="0" fontId="22" fillId="2" borderId="5" xfId="2" applyFont="1" applyFill="1" applyBorder="1" applyAlignment="1">
      <alignment horizontal="center" vertical="center"/>
    </xf>
    <xf numFmtId="0" fontId="22" fillId="2" borderId="1" xfId="2" applyFont="1" applyFill="1" applyBorder="1" applyAlignment="1">
      <alignment horizontal="center" vertical="center"/>
    </xf>
    <xf numFmtId="0" fontId="22" fillId="2" borderId="8" xfId="2" applyFont="1" applyFill="1" applyBorder="1" applyAlignment="1">
      <alignment horizontal="center" vertical="center"/>
    </xf>
    <xf numFmtId="0" fontId="21" fillId="2" borderId="13" xfId="2" applyFont="1" applyFill="1" applyBorder="1" applyAlignment="1">
      <alignment horizontal="center" vertical="center"/>
    </xf>
    <xf numFmtId="0" fontId="21" fillId="2" borderId="3" xfId="2" applyFont="1" applyFill="1" applyBorder="1" applyAlignment="1">
      <alignment horizontal="center" vertical="center"/>
    </xf>
    <xf numFmtId="0" fontId="21" fillId="2" borderId="12" xfId="2" applyFont="1" applyFill="1" applyBorder="1" applyAlignment="1">
      <alignment horizontal="center" vertical="center"/>
    </xf>
    <xf numFmtId="0" fontId="13" fillId="2" borderId="13" xfId="2" applyFont="1" applyFill="1" applyBorder="1" applyAlignment="1">
      <alignment horizontal="center" vertical="center"/>
    </xf>
    <xf numFmtId="0" fontId="13" fillId="2" borderId="3" xfId="2" applyFont="1" applyFill="1" applyBorder="1" applyAlignment="1">
      <alignment horizontal="center" vertical="center"/>
    </xf>
    <xf numFmtId="0" fontId="13" fillId="2" borderId="16" xfId="2" applyFont="1" applyFill="1" applyBorder="1" applyAlignment="1">
      <alignment horizontal="center" vertical="center"/>
    </xf>
    <xf numFmtId="0" fontId="7" fillId="2" borderId="4" xfId="2" applyFont="1" applyFill="1" applyBorder="1" applyAlignment="1">
      <alignment horizontal="center" vertical="center"/>
    </xf>
    <xf numFmtId="0" fontId="7" fillId="2" borderId="6" xfId="2" applyFont="1" applyFill="1" applyBorder="1" applyAlignment="1">
      <alignment horizontal="center" vertical="center"/>
    </xf>
    <xf numFmtId="0" fontId="7" fillId="2" borderId="29" xfId="2" applyFont="1" applyFill="1" applyBorder="1" applyAlignment="1">
      <alignment horizontal="center" vertical="center"/>
    </xf>
    <xf numFmtId="0" fontId="7" fillId="3" borderId="13" xfId="2" applyFont="1" applyFill="1" applyBorder="1" applyAlignment="1">
      <alignment horizontal="center" vertical="center"/>
    </xf>
    <xf numFmtId="0" fontId="7" fillId="3" borderId="3" xfId="2" applyFont="1" applyFill="1" applyBorder="1" applyAlignment="1">
      <alignment horizontal="center" vertical="center"/>
    </xf>
    <xf numFmtId="0" fontId="7" fillId="3" borderId="16" xfId="2" applyFont="1" applyFill="1" applyBorder="1" applyAlignment="1">
      <alignment horizontal="center" vertical="center"/>
    </xf>
    <xf numFmtId="0" fontId="7" fillId="3" borderId="5" xfId="2" applyFont="1" applyFill="1" applyBorder="1" applyAlignment="1">
      <alignment horizontal="center" vertical="center"/>
    </xf>
    <xf numFmtId="0" fontId="7" fillId="3" borderId="1" xfId="2" applyFont="1" applyFill="1" applyBorder="1" applyAlignment="1">
      <alignment horizontal="center" vertical="center"/>
    </xf>
    <xf numFmtId="0" fontId="7" fillId="3" borderId="14" xfId="2" applyFont="1" applyFill="1" applyBorder="1" applyAlignment="1">
      <alignment horizontal="center" vertical="center"/>
    </xf>
    <xf numFmtId="0" fontId="7" fillId="2" borderId="5" xfId="2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/>
    </xf>
    <xf numFmtId="0" fontId="7" fillId="2" borderId="14" xfId="2" applyFont="1" applyFill="1" applyBorder="1" applyAlignment="1">
      <alignment horizontal="center" vertical="center"/>
    </xf>
    <xf numFmtId="0" fontId="24" fillId="0" borderId="0" xfId="2" applyFont="1" applyBorder="1" applyAlignment="1">
      <alignment horizontal="center" vertical="center"/>
    </xf>
  </cellXfs>
  <cellStyles count="7">
    <cellStyle name="Comma 2" xfId="6"/>
    <cellStyle name="Comma_Sheet1" xfId="1"/>
    <cellStyle name="Normal" xfId="0" builtinId="0"/>
    <cellStyle name="Normal 2" xfId="4"/>
    <cellStyle name="Normal 3" xfId="5"/>
    <cellStyle name="Normal_Sheet1" xfId="2"/>
    <cellStyle name="Normal_Sheet1 2" xfId="3"/>
  </cellStyles>
  <dxfs count="0"/>
  <tableStyles count="0" defaultTableStyle="TableStyleMedium2" defaultPivotStyle="PivotStyleLight16"/>
  <colors>
    <mruColors>
      <color rgb="FFD9D9D9"/>
      <color rgb="FFFFFFCC"/>
      <color rgb="FF206A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F3"/>
  <sheetViews>
    <sheetView workbookViewId="0"/>
  </sheetViews>
  <sheetFormatPr defaultRowHeight="13.2" x14ac:dyDescent="0.25"/>
  <cols>
    <col min="1" max="2" width="12.6640625" customWidth="1"/>
    <col min="4" max="4" width="50.6640625" customWidth="1"/>
    <col min="5" max="5" width="30.6640625" customWidth="1"/>
  </cols>
  <sheetData>
    <row r="2" spans="1:6" x14ac:dyDescent="0.25">
      <c r="A2" s="1">
        <v>43095</v>
      </c>
      <c r="B2" s="2">
        <v>0.52230324074074075</v>
      </c>
      <c r="C2" t="s">
        <v>10</v>
      </c>
      <c r="D2" t="s">
        <v>11</v>
      </c>
      <c r="E2" t="s">
        <v>12</v>
      </c>
    </row>
    <row r="3" spans="1:6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H53"/>
  <sheetViews>
    <sheetView tabSelected="1" view="pageBreakPreview" topLeftCell="A37" zoomScale="60" zoomScaleNormal="69" workbookViewId="0">
      <selection activeCell="B54" sqref="B54"/>
    </sheetView>
  </sheetViews>
  <sheetFormatPr defaultColWidth="8.88671875" defaultRowHeight="13.2" x14ac:dyDescent="0.25"/>
  <cols>
    <col min="1" max="1" width="5.109375" style="3" customWidth="1"/>
    <col min="2" max="2" width="33.44140625" style="3" customWidth="1"/>
    <col min="3" max="3" width="11.33203125" style="14" customWidth="1"/>
    <col min="4" max="4" width="25.44140625" style="3" customWidth="1"/>
    <col min="5" max="5" width="89.44140625" style="33" customWidth="1"/>
    <col min="6" max="7" width="16.44140625" style="17" customWidth="1"/>
    <col min="8" max="8" width="14.33203125" style="17" customWidth="1"/>
    <col min="9" max="9" width="12.33203125" style="17" customWidth="1"/>
    <col min="10" max="11" width="11.33203125" style="17" customWidth="1"/>
    <col min="12" max="13" width="9.88671875" style="17" customWidth="1"/>
    <col min="14" max="14" width="11.88671875" style="17" customWidth="1"/>
    <col min="15" max="15" width="12.109375" style="17" customWidth="1"/>
    <col min="16" max="16" width="28.33203125" style="33" customWidth="1"/>
    <col min="17" max="17" width="12.88671875" style="33" customWidth="1"/>
    <col min="18" max="18" width="19.33203125" style="33" customWidth="1"/>
    <col min="19" max="19" width="13.109375" style="33" customWidth="1"/>
    <col min="20" max="20" width="10.33203125" style="33" customWidth="1"/>
    <col min="21" max="21" width="18.33203125" style="33" customWidth="1"/>
    <col min="22" max="22" width="69.33203125" style="33" customWidth="1"/>
    <col min="23" max="23" width="11.5546875" style="33" customWidth="1"/>
    <col min="24" max="24" width="10.109375" style="33" bestFit="1" customWidth="1"/>
    <col min="25" max="25" width="8.88671875" style="33"/>
    <col min="26" max="26" width="11.109375" style="33" bestFit="1" customWidth="1"/>
    <col min="27" max="27" width="8.88671875" style="33"/>
    <col min="28" max="28" width="10.109375" style="33" bestFit="1" customWidth="1"/>
    <col min="29" max="29" width="8.88671875" style="33"/>
    <col min="30" max="30" width="13.5546875" style="33" customWidth="1"/>
    <col min="31" max="32" width="8.88671875" style="33"/>
    <col min="33" max="33" width="11.109375" style="33" bestFit="1" customWidth="1"/>
    <col min="34" max="16384" width="8.88671875" style="33"/>
  </cols>
  <sheetData>
    <row r="1" spans="1:34" ht="16.2" x14ac:dyDescent="0.25">
      <c r="A1" s="38"/>
      <c r="B1" s="11"/>
    </row>
    <row r="2" spans="1:34" ht="26.25" customHeight="1" x14ac:dyDescent="0.25">
      <c r="A2" s="12"/>
      <c r="B2" s="11"/>
    </row>
    <row r="3" spans="1:34" ht="23.4" customHeight="1" x14ac:dyDescent="0.25">
      <c r="A3" s="12"/>
      <c r="B3" s="13"/>
      <c r="C3" s="15"/>
      <c r="F3" s="32"/>
      <c r="G3" s="32"/>
      <c r="H3" s="32"/>
      <c r="I3" s="39"/>
      <c r="J3" s="39"/>
      <c r="K3" s="39"/>
      <c r="L3" s="30"/>
      <c r="M3" s="30"/>
      <c r="N3" s="30"/>
      <c r="O3" s="30"/>
    </row>
    <row r="4" spans="1:34" ht="25.5" customHeight="1" x14ac:dyDescent="0.25">
      <c r="A4" s="166" t="s">
        <v>51</v>
      </c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</row>
    <row r="5" spans="1:34" ht="22.5" customHeight="1" thickBot="1" x14ac:dyDescent="0.3">
      <c r="A5" s="4"/>
      <c r="B5" s="16"/>
      <c r="C5" s="16"/>
      <c r="D5" s="4"/>
      <c r="E5" s="28"/>
      <c r="F5" s="30"/>
      <c r="G5" s="30"/>
      <c r="H5" s="30"/>
      <c r="I5" s="30"/>
      <c r="J5" s="30"/>
      <c r="K5" s="30"/>
      <c r="L5" s="31" t="s">
        <v>42</v>
      </c>
      <c r="M5" s="31"/>
      <c r="N5" s="30"/>
      <c r="O5" s="30"/>
      <c r="Q5" s="40"/>
      <c r="R5" s="5"/>
      <c r="S5" s="5"/>
      <c r="T5" s="5"/>
      <c r="U5" s="5"/>
      <c r="V5" s="5"/>
      <c r="W5" s="5"/>
      <c r="X5" s="5"/>
      <c r="Y5" s="40"/>
      <c r="Z5" s="40"/>
      <c r="AA5" s="40"/>
      <c r="AB5" s="40"/>
      <c r="AC5" s="40"/>
      <c r="AD5" s="40"/>
      <c r="AE5" s="40"/>
      <c r="AF5" s="40"/>
      <c r="AG5" s="40"/>
      <c r="AH5" s="40"/>
    </row>
    <row r="6" spans="1:34" s="17" customFormat="1" ht="34.950000000000003" customHeight="1" x14ac:dyDescent="0.25">
      <c r="A6" s="139" t="s">
        <v>0</v>
      </c>
      <c r="B6" s="142" t="s">
        <v>36</v>
      </c>
      <c r="C6" s="142" t="s">
        <v>37</v>
      </c>
      <c r="D6" s="145" t="s">
        <v>38</v>
      </c>
      <c r="E6" s="148" t="s">
        <v>1</v>
      </c>
      <c r="F6" s="64" t="s">
        <v>39</v>
      </c>
      <c r="G6" s="65"/>
      <c r="H6" s="131" t="s">
        <v>118</v>
      </c>
      <c r="I6" s="132"/>
      <c r="J6" s="132"/>
      <c r="K6" s="132"/>
      <c r="L6" s="132"/>
      <c r="M6" s="132"/>
      <c r="N6" s="132"/>
      <c r="O6" s="133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10"/>
      <c r="AF6" s="32"/>
      <c r="AG6" s="32"/>
      <c r="AH6" s="32"/>
    </row>
    <row r="7" spans="1:34" s="17" customFormat="1" ht="27.6" customHeight="1" x14ac:dyDescent="0.25">
      <c r="A7" s="140"/>
      <c r="B7" s="143"/>
      <c r="C7" s="143"/>
      <c r="D7" s="146"/>
      <c r="E7" s="149"/>
      <c r="F7" s="66">
        <f>1700000+1000000</f>
        <v>2700000</v>
      </c>
      <c r="G7" s="67" t="s">
        <v>115</v>
      </c>
      <c r="H7" s="134"/>
      <c r="I7" s="135"/>
      <c r="J7" s="135"/>
      <c r="K7" s="135"/>
      <c r="L7" s="135"/>
      <c r="M7" s="135"/>
      <c r="N7" s="135"/>
      <c r="O7" s="136"/>
      <c r="Q7" s="32"/>
      <c r="R7" s="137"/>
      <c r="S7" s="137"/>
      <c r="T7" s="137"/>
      <c r="U7" s="137"/>
      <c r="V7" s="41"/>
      <c r="W7" s="42"/>
      <c r="X7" s="138"/>
      <c r="Y7" s="138"/>
      <c r="Z7" s="138"/>
      <c r="AA7" s="138"/>
      <c r="AB7" s="138"/>
      <c r="AC7" s="138"/>
      <c r="AD7" s="138"/>
      <c r="AE7" s="138"/>
      <c r="AF7" s="138"/>
      <c r="AG7" s="138"/>
      <c r="AH7" s="32"/>
    </row>
    <row r="8" spans="1:34" s="17" customFormat="1" ht="22.95" customHeight="1" thickBot="1" x14ac:dyDescent="0.3">
      <c r="A8" s="141"/>
      <c r="B8" s="144"/>
      <c r="C8" s="144"/>
      <c r="D8" s="147"/>
      <c r="E8" s="150"/>
      <c r="F8" s="68"/>
      <c r="G8" s="68"/>
      <c r="H8" s="68">
        <v>600</v>
      </c>
      <c r="I8" s="69">
        <v>602</v>
      </c>
      <c r="J8" s="69">
        <v>604</v>
      </c>
      <c r="K8" s="69">
        <v>606</v>
      </c>
      <c r="L8" s="69">
        <v>603</v>
      </c>
      <c r="M8" s="70">
        <v>605</v>
      </c>
      <c r="N8" s="71">
        <v>231</v>
      </c>
      <c r="O8" s="71" t="s">
        <v>117</v>
      </c>
      <c r="Q8" s="32"/>
      <c r="R8" s="137"/>
      <c r="S8" s="137"/>
      <c r="T8" s="137"/>
      <c r="U8" s="137"/>
      <c r="V8" s="32"/>
      <c r="W8" s="32"/>
      <c r="X8" s="138"/>
      <c r="Y8" s="138"/>
      <c r="Z8" s="138"/>
      <c r="AA8" s="138"/>
      <c r="AB8" s="138"/>
      <c r="AC8" s="138"/>
      <c r="AD8" s="138"/>
      <c r="AE8" s="138"/>
      <c r="AF8" s="138"/>
      <c r="AG8" s="138"/>
      <c r="AH8" s="32"/>
    </row>
    <row r="9" spans="1:34" ht="48.75" customHeight="1" x14ac:dyDescent="0.25">
      <c r="A9" s="62">
        <v>1</v>
      </c>
      <c r="B9" s="73" t="s">
        <v>26</v>
      </c>
      <c r="C9" s="74">
        <v>13</v>
      </c>
      <c r="D9" s="75" t="s">
        <v>27</v>
      </c>
      <c r="E9" s="76" t="s">
        <v>20</v>
      </c>
      <c r="F9" s="88">
        <v>46106</v>
      </c>
      <c r="G9" s="88">
        <v>46106</v>
      </c>
      <c r="H9" s="89"/>
      <c r="I9" s="89">
        <v>46106</v>
      </c>
      <c r="J9" s="89"/>
      <c r="K9" s="90"/>
      <c r="L9" s="90"/>
      <c r="M9" s="90"/>
      <c r="N9" s="90"/>
      <c r="O9" s="110">
        <f>SUM(H9:N9)</f>
        <v>46106</v>
      </c>
      <c r="P9" s="91"/>
      <c r="Q9" s="40"/>
      <c r="R9" s="50"/>
      <c r="S9" s="51"/>
      <c r="T9" s="51"/>
      <c r="U9" s="56"/>
      <c r="V9" s="6"/>
      <c r="W9" s="7"/>
      <c r="X9" s="43"/>
      <c r="Y9" s="43"/>
      <c r="Z9" s="43"/>
      <c r="AA9" s="43"/>
      <c r="AB9" s="43"/>
      <c r="AC9" s="43"/>
      <c r="AD9" s="43"/>
      <c r="AE9" s="43"/>
      <c r="AF9" s="43"/>
      <c r="AG9" s="55"/>
      <c r="AH9" s="40"/>
    </row>
    <row r="10" spans="1:34" ht="48.75" customHeight="1" x14ac:dyDescent="0.25">
      <c r="A10" s="61">
        <v>2</v>
      </c>
      <c r="B10" s="77" t="s">
        <v>26</v>
      </c>
      <c r="C10" s="78">
        <v>13</v>
      </c>
      <c r="D10" s="79" t="s">
        <v>31</v>
      </c>
      <c r="E10" s="46" t="s">
        <v>33</v>
      </c>
      <c r="F10" s="92">
        <v>11000</v>
      </c>
      <c r="G10" s="92">
        <v>11000</v>
      </c>
      <c r="H10" s="93">
        <v>11000</v>
      </c>
      <c r="I10" s="94"/>
      <c r="J10" s="94"/>
      <c r="K10" s="95"/>
      <c r="L10" s="95"/>
      <c r="M10" s="95"/>
      <c r="N10" s="95"/>
      <c r="O10" s="111">
        <f t="shared" ref="O10:O39" si="0">SUM(H10:N10)</f>
        <v>11000</v>
      </c>
      <c r="P10" s="91"/>
      <c r="Q10" s="40"/>
      <c r="R10" s="50"/>
      <c r="S10" s="51"/>
      <c r="T10" s="51"/>
      <c r="U10" s="56"/>
      <c r="V10" s="6"/>
      <c r="W10" s="7"/>
      <c r="X10" s="43"/>
      <c r="Y10" s="43"/>
      <c r="Z10" s="43"/>
      <c r="AA10" s="43"/>
      <c r="AB10" s="43"/>
      <c r="AC10" s="43"/>
      <c r="AD10" s="43"/>
      <c r="AE10" s="43"/>
      <c r="AF10" s="43"/>
      <c r="AG10" s="55"/>
      <c r="AH10" s="40"/>
    </row>
    <row r="11" spans="1:34" ht="48.75" customHeight="1" x14ac:dyDescent="0.25">
      <c r="A11" s="61">
        <v>3</v>
      </c>
      <c r="B11" s="77" t="s">
        <v>26</v>
      </c>
      <c r="C11" s="78">
        <v>13</v>
      </c>
      <c r="D11" s="79" t="s">
        <v>55</v>
      </c>
      <c r="E11" s="46" t="s">
        <v>56</v>
      </c>
      <c r="F11" s="92">
        <v>19000</v>
      </c>
      <c r="G11" s="92">
        <v>19000</v>
      </c>
      <c r="H11" s="93">
        <v>19000</v>
      </c>
      <c r="I11" s="93"/>
      <c r="J11" s="93"/>
      <c r="K11" s="95"/>
      <c r="L11" s="95"/>
      <c r="M11" s="95"/>
      <c r="N11" s="95"/>
      <c r="O11" s="111">
        <f t="shared" si="0"/>
        <v>19000</v>
      </c>
      <c r="P11" s="91"/>
      <c r="Q11" s="40"/>
      <c r="R11" s="50"/>
      <c r="S11" s="51"/>
      <c r="T11" s="51"/>
      <c r="U11" s="56"/>
      <c r="V11" s="6"/>
      <c r="W11" s="7"/>
      <c r="X11" s="43"/>
      <c r="Y11" s="43"/>
      <c r="Z11" s="43"/>
      <c r="AA11" s="43"/>
      <c r="AB11" s="43"/>
      <c r="AC11" s="43"/>
      <c r="AD11" s="43"/>
      <c r="AE11" s="43"/>
      <c r="AF11" s="43"/>
      <c r="AG11" s="55"/>
      <c r="AH11" s="40"/>
    </row>
    <row r="12" spans="1:34" ht="48.75" customHeight="1" x14ac:dyDescent="0.25">
      <c r="A12" s="61">
        <v>4</v>
      </c>
      <c r="B12" s="77" t="s">
        <v>26</v>
      </c>
      <c r="C12" s="78">
        <v>13</v>
      </c>
      <c r="D12" s="79" t="s">
        <v>57</v>
      </c>
      <c r="E12" s="46" t="s">
        <v>58</v>
      </c>
      <c r="F12" s="92">
        <v>12700</v>
      </c>
      <c r="G12" s="92">
        <v>12700</v>
      </c>
      <c r="H12" s="93">
        <v>12700</v>
      </c>
      <c r="I12" s="94"/>
      <c r="J12" s="94"/>
      <c r="K12" s="95"/>
      <c r="L12" s="95"/>
      <c r="M12" s="95"/>
      <c r="N12" s="95"/>
      <c r="O12" s="111">
        <f t="shared" si="0"/>
        <v>12700</v>
      </c>
      <c r="P12" s="91"/>
      <c r="Q12" s="40"/>
      <c r="R12" s="50"/>
      <c r="S12" s="51"/>
      <c r="T12" s="51"/>
      <c r="U12" s="56"/>
      <c r="V12" s="6"/>
      <c r="W12" s="7"/>
      <c r="X12" s="43"/>
      <c r="Y12" s="43"/>
      <c r="Z12" s="43"/>
      <c r="AA12" s="43"/>
      <c r="AB12" s="43"/>
      <c r="AC12" s="43"/>
      <c r="AD12" s="43"/>
      <c r="AE12" s="43"/>
      <c r="AF12" s="43"/>
      <c r="AG12" s="55"/>
      <c r="AH12" s="40"/>
    </row>
    <row r="13" spans="1:34" ht="48.75" customHeight="1" x14ac:dyDescent="0.25">
      <c r="A13" s="61"/>
      <c r="B13" s="77" t="s">
        <v>26</v>
      </c>
      <c r="C13" s="78">
        <v>13</v>
      </c>
      <c r="D13" s="79" t="s">
        <v>86</v>
      </c>
      <c r="E13" s="46" t="s">
        <v>87</v>
      </c>
      <c r="F13" s="92">
        <v>20570</v>
      </c>
      <c r="G13" s="92">
        <v>20570</v>
      </c>
      <c r="H13" s="93">
        <v>20570</v>
      </c>
      <c r="I13" s="94"/>
      <c r="J13" s="94"/>
      <c r="K13" s="95"/>
      <c r="L13" s="95"/>
      <c r="M13" s="95"/>
      <c r="N13" s="95"/>
      <c r="O13" s="111">
        <f t="shared" si="0"/>
        <v>20570</v>
      </c>
      <c r="P13" s="91"/>
      <c r="Q13" s="40"/>
      <c r="R13" s="50"/>
      <c r="S13" s="57"/>
      <c r="T13" s="57"/>
      <c r="U13" s="58"/>
      <c r="V13" s="6"/>
      <c r="W13" s="7"/>
      <c r="X13" s="59"/>
      <c r="Y13" s="59"/>
      <c r="Z13" s="59"/>
      <c r="AA13" s="59"/>
      <c r="AB13" s="59"/>
      <c r="AC13" s="59"/>
      <c r="AD13" s="59"/>
      <c r="AE13" s="59"/>
      <c r="AF13" s="59"/>
      <c r="AG13" s="60"/>
      <c r="AH13" s="40"/>
    </row>
    <row r="14" spans="1:34" ht="48.75" customHeight="1" x14ac:dyDescent="0.25">
      <c r="A14" s="61">
        <v>5</v>
      </c>
      <c r="B14" s="77" t="s">
        <v>59</v>
      </c>
      <c r="C14" s="78">
        <v>26</v>
      </c>
      <c r="D14" s="79" t="s">
        <v>60</v>
      </c>
      <c r="E14" s="46" t="s">
        <v>61</v>
      </c>
      <c r="F14" s="92">
        <v>95200</v>
      </c>
      <c r="G14" s="92">
        <v>95200</v>
      </c>
      <c r="H14" s="93"/>
      <c r="I14" s="93">
        <v>95200</v>
      </c>
      <c r="J14" s="93"/>
      <c r="K14" s="95"/>
      <c r="L14" s="95"/>
      <c r="M14" s="95"/>
      <c r="N14" s="95"/>
      <c r="O14" s="111">
        <f t="shared" si="0"/>
        <v>95200</v>
      </c>
      <c r="P14" s="91"/>
      <c r="Q14" s="40"/>
      <c r="R14" s="50"/>
      <c r="S14" s="51"/>
      <c r="T14" s="51"/>
      <c r="U14" s="56"/>
      <c r="V14" s="6"/>
      <c r="W14" s="7"/>
      <c r="X14" s="43"/>
      <c r="Y14" s="43"/>
      <c r="Z14" s="43"/>
      <c r="AA14" s="43"/>
      <c r="AB14" s="43"/>
      <c r="AC14" s="43"/>
      <c r="AD14" s="43"/>
      <c r="AE14" s="43"/>
      <c r="AF14" s="43"/>
      <c r="AG14" s="55"/>
      <c r="AH14" s="40"/>
    </row>
    <row r="15" spans="1:34" ht="48.75" customHeight="1" x14ac:dyDescent="0.25">
      <c r="A15" s="61">
        <v>1</v>
      </c>
      <c r="B15" s="77" t="s">
        <v>21</v>
      </c>
      <c r="C15" s="78">
        <v>87</v>
      </c>
      <c r="D15" s="79" t="s">
        <v>13</v>
      </c>
      <c r="E15" s="46" t="s">
        <v>14</v>
      </c>
      <c r="F15" s="92">
        <v>44000</v>
      </c>
      <c r="G15" s="92">
        <v>44000</v>
      </c>
      <c r="H15" s="92"/>
      <c r="I15" s="95"/>
      <c r="J15" s="95"/>
      <c r="K15" s="95"/>
      <c r="L15" s="95">
        <v>44000</v>
      </c>
      <c r="M15" s="95"/>
      <c r="N15" s="95"/>
      <c r="O15" s="111">
        <f t="shared" si="0"/>
        <v>44000</v>
      </c>
      <c r="P15" s="91"/>
      <c r="Q15" s="40"/>
      <c r="R15" s="50"/>
      <c r="S15" s="51"/>
      <c r="T15" s="51"/>
      <c r="U15" s="56"/>
      <c r="V15" s="6"/>
      <c r="W15" s="7"/>
      <c r="X15" s="43"/>
      <c r="Y15" s="43"/>
      <c r="Z15" s="43"/>
      <c r="AA15" s="43"/>
      <c r="AB15" s="43"/>
      <c r="AC15" s="43"/>
      <c r="AD15" s="43"/>
      <c r="AE15" s="43"/>
      <c r="AF15" s="43"/>
      <c r="AG15" s="55"/>
      <c r="AH15" s="40"/>
    </row>
    <row r="16" spans="1:34" ht="48" customHeight="1" x14ac:dyDescent="0.25">
      <c r="A16" s="61">
        <v>2</v>
      </c>
      <c r="B16" s="77" t="s">
        <v>22</v>
      </c>
      <c r="C16" s="78">
        <v>16</v>
      </c>
      <c r="D16" s="79" t="s">
        <v>15</v>
      </c>
      <c r="E16" s="46" t="s">
        <v>16</v>
      </c>
      <c r="F16" s="92">
        <v>27000</v>
      </c>
      <c r="G16" s="92">
        <v>27000</v>
      </c>
      <c r="H16" s="92"/>
      <c r="I16" s="95">
        <v>27000</v>
      </c>
      <c r="J16" s="95"/>
      <c r="K16" s="95"/>
      <c r="L16" s="95"/>
      <c r="M16" s="95"/>
      <c r="N16" s="95"/>
      <c r="O16" s="111">
        <f t="shared" si="0"/>
        <v>27000</v>
      </c>
      <c r="P16" s="91"/>
      <c r="Q16" s="40"/>
      <c r="R16" s="50"/>
      <c r="S16" s="51"/>
      <c r="T16" s="51"/>
      <c r="U16" s="56"/>
      <c r="V16" s="6"/>
      <c r="W16" s="7"/>
      <c r="X16" s="43"/>
      <c r="Y16" s="43"/>
      <c r="Z16" s="43"/>
      <c r="AA16" s="43"/>
      <c r="AB16" s="43"/>
      <c r="AC16" s="43"/>
      <c r="AD16" s="43"/>
      <c r="AE16" s="43"/>
      <c r="AF16" s="43"/>
      <c r="AG16" s="55"/>
      <c r="AH16" s="40"/>
    </row>
    <row r="17" spans="1:34" ht="46.5" customHeight="1" x14ac:dyDescent="0.25">
      <c r="A17" s="61">
        <v>3</v>
      </c>
      <c r="B17" s="77" t="s">
        <v>22</v>
      </c>
      <c r="C17" s="78">
        <v>16</v>
      </c>
      <c r="D17" s="79" t="s">
        <v>17</v>
      </c>
      <c r="E17" s="46" t="s">
        <v>28</v>
      </c>
      <c r="F17" s="92">
        <v>150000</v>
      </c>
      <c r="G17" s="92">
        <v>150000</v>
      </c>
      <c r="H17" s="92"/>
      <c r="I17" s="95"/>
      <c r="J17" s="95"/>
      <c r="K17" s="95"/>
      <c r="L17" s="95"/>
      <c r="M17" s="95"/>
      <c r="N17" s="95">
        <v>150000</v>
      </c>
      <c r="O17" s="111">
        <f t="shared" si="0"/>
        <v>150000</v>
      </c>
      <c r="P17" s="91"/>
      <c r="Q17" s="40"/>
      <c r="R17" s="50"/>
      <c r="S17" s="51"/>
      <c r="T17" s="51"/>
      <c r="U17" s="56"/>
      <c r="V17" s="6"/>
      <c r="W17" s="7"/>
      <c r="X17" s="43"/>
      <c r="Y17" s="43"/>
      <c r="Z17" s="43"/>
      <c r="AA17" s="43"/>
      <c r="AB17" s="43"/>
      <c r="AC17" s="43"/>
      <c r="AD17" s="43"/>
      <c r="AE17" s="43"/>
      <c r="AF17" s="43"/>
      <c r="AG17" s="55"/>
      <c r="AH17" s="40"/>
    </row>
    <row r="18" spans="1:34" ht="63.75" customHeight="1" x14ac:dyDescent="0.25">
      <c r="A18" s="61">
        <v>4</v>
      </c>
      <c r="B18" s="77" t="s">
        <v>18</v>
      </c>
      <c r="C18" s="78">
        <v>13</v>
      </c>
      <c r="D18" s="79" t="s">
        <v>19</v>
      </c>
      <c r="E18" s="46" t="s">
        <v>20</v>
      </c>
      <c r="F18" s="92">
        <v>200000</v>
      </c>
      <c r="G18" s="92">
        <v>200000</v>
      </c>
      <c r="H18" s="92"/>
      <c r="I18" s="95">
        <v>200000</v>
      </c>
      <c r="J18" s="95"/>
      <c r="K18" s="95"/>
      <c r="L18" s="95"/>
      <c r="M18" s="95"/>
      <c r="N18" s="95"/>
      <c r="O18" s="111">
        <f t="shared" si="0"/>
        <v>200000</v>
      </c>
      <c r="P18" s="91"/>
      <c r="Q18" s="40"/>
      <c r="R18" s="50"/>
      <c r="S18" s="52"/>
      <c r="T18" s="52"/>
      <c r="U18" s="40"/>
      <c r="V18" s="40"/>
      <c r="W18" s="8"/>
      <c r="X18" s="40"/>
      <c r="Y18" s="40"/>
      <c r="Z18" s="8"/>
      <c r="AA18" s="8"/>
      <c r="AB18" s="8"/>
      <c r="AC18" s="8"/>
      <c r="AD18" s="8"/>
      <c r="AE18" s="8"/>
      <c r="AF18" s="8"/>
      <c r="AG18" s="9"/>
      <c r="AH18" s="40"/>
    </row>
    <row r="19" spans="1:34" ht="63.75" customHeight="1" x14ac:dyDescent="0.25">
      <c r="A19" s="61">
        <v>5</v>
      </c>
      <c r="B19" s="77" t="s">
        <v>18</v>
      </c>
      <c r="C19" s="78">
        <v>13</v>
      </c>
      <c r="D19" s="79" t="s">
        <v>19</v>
      </c>
      <c r="E19" s="46" t="s">
        <v>20</v>
      </c>
      <c r="F19" s="92">
        <v>200000</v>
      </c>
      <c r="G19" s="92">
        <v>200000</v>
      </c>
      <c r="H19" s="92"/>
      <c r="I19" s="95"/>
      <c r="J19" s="95"/>
      <c r="K19" s="95"/>
      <c r="L19" s="95"/>
      <c r="M19" s="95"/>
      <c r="N19" s="95">
        <v>200000</v>
      </c>
      <c r="O19" s="111">
        <f t="shared" si="0"/>
        <v>200000</v>
      </c>
      <c r="P19" s="91"/>
      <c r="Q19" s="40"/>
      <c r="R19" s="50"/>
      <c r="S19" s="52"/>
      <c r="T19" s="52"/>
      <c r="U19" s="40"/>
      <c r="V19" s="40"/>
      <c r="W19" s="8"/>
      <c r="X19" s="40"/>
      <c r="Y19" s="40"/>
      <c r="Z19" s="8"/>
      <c r="AA19" s="8"/>
      <c r="AB19" s="8"/>
      <c r="AC19" s="8"/>
      <c r="AD19" s="8"/>
      <c r="AE19" s="8"/>
      <c r="AF19" s="8"/>
      <c r="AG19" s="9"/>
      <c r="AH19" s="40"/>
    </row>
    <row r="20" spans="1:34" ht="45.75" customHeight="1" x14ac:dyDescent="0.25">
      <c r="A20" s="61">
        <v>6</v>
      </c>
      <c r="B20" s="77" t="s">
        <v>25</v>
      </c>
      <c r="C20" s="78">
        <v>17</v>
      </c>
      <c r="D20" s="79" t="s">
        <v>24</v>
      </c>
      <c r="E20" s="46" t="s">
        <v>23</v>
      </c>
      <c r="F20" s="92">
        <v>13824</v>
      </c>
      <c r="G20" s="92">
        <v>13824</v>
      </c>
      <c r="H20" s="92"/>
      <c r="I20" s="95">
        <v>13824</v>
      </c>
      <c r="J20" s="95"/>
      <c r="K20" s="95"/>
      <c r="L20" s="95"/>
      <c r="M20" s="95"/>
      <c r="N20" s="95"/>
      <c r="O20" s="111">
        <f t="shared" si="0"/>
        <v>13824</v>
      </c>
      <c r="P20" s="91"/>
      <c r="Q20" s="40"/>
      <c r="R20" s="50"/>
      <c r="S20" s="52"/>
      <c r="T20" s="52"/>
      <c r="U20" s="40"/>
      <c r="V20" s="40"/>
      <c r="W20" s="8"/>
      <c r="X20" s="40"/>
      <c r="Y20" s="40"/>
      <c r="Z20" s="8"/>
      <c r="AA20" s="8"/>
      <c r="AB20" s="8"/>
      <c r="AC20" s="8"/>
      <c r="AD20" s="8"/>
      <c r="AE20" s="8"/>
      <c r="AF20" s="8"/>
      <c r="AG20" s="9"/>
      <c r="AH20" s="40"/>
    </row>
    <row r="21" spans="1:34" ht="45.75" customHeight="1" x14ac:dyDescent="0.25">
      <c r="A21" s="61">
        <v>7</v>
      </c>
      <c r="B21" s="77" t="s">
        <v>25</v>
      </c>
      <c r="C21" s="78">
        <v>17</v>
      </c>
      <c r="D21" s="79" t="s">
        <v>24</v>
      </c>
      <c r="E21" s="46" t="s">
        <v>23</v>
      </c>
      <c r="F21" s="92">
        <v>11000</v>
      </c>
      <c r="G21" s="92">
        <v>11000</v>
      </c>
      <c r="H21" s="92"/>
      <c r="I21" s="95"/>
      <c r="J21" s="95"/>
      <c r="K21" s="95"/>
      <c r="L21" s="95"/>
      <c r="M21" s="95"/>
      <c r="N21" s="95">
        <v>11000</v>
      </c>
      <c r="O21" s="111">
        <f t="shared" si="0"/>
        <v>11000</v>
      </c>
      <c r="P21" s="91"/>
      <c r="Q21" s="40"/>
      <c r="R21" s="50"/>
      <c r="S21" s="52"/>
      <c r="T21" s="52"/>
      <c r="U21" s="40"/>
      <c r="V21" s="40"/>
      <c r="W21" s="8"/>
      <c r="X21" s="40"/>
      <c r="Y21" s="40"/>
      <c r="Z21" s="8"/>
      <c r="AA21" s="8"/>
      <c r="AB21" s="8"/>
      <c r="AC21" s="8"/>
      <c r="AD21" s="8"/>
      <c r="AE21" s="8"/>
      <c r="AF21" s="8"/>
      <c r="AG21" s="9"/>
      <c r="AH21" s="40"/>
    </row>
    <row r="22" spans="1:34" ht="66" customHeight="1" x14ac:dyDescent="0.25">
      <c r="A22" s="61">
        <v>8</v>
      </c>
      <c r="B22" s="77" t="s">
        <v>29</v>
      </c>
      <c r="C22" s="78">
        <v>10</v>
      </c>
      <c r="D22" s="80" t="s">
        <v>30</v>
      </c>
      <c r="E22" s="46" t="s">
        <v>34</v>
      </c>
      <c r="F22" s="92">
        <v>98400</v>
      </c>
      <c r="G22" s="92">
        <v>97843</v>
      </c>
      <c r="H22" s="92"/>
      <c r="I22" s="95">
        <v>97843</v>
      </c>
      <c r="J22" s="95"/>
      <c r="K22" s="95"/>
      <c r="L22" s="95"/>
      <c r="M22" s="95"/>
      <c r="N22" s="95"/>
      <c r="O22" s="111">
        <f t="shared" si="0"/>
        <v>97843</v>
      </c>
      <c r="P22" s="96"/>
      <c r="R22" s="40"/>
      <c r="S22" s="52"/>
      <c r="T22" s="52"/>
      <c r="U22" s="40"/>
      <c r="V22" s="40"/>
      <c r="W22" s="8"/>
      <c r="X22" s="40"/>
      <c r="Y22" s="40"/>
      <c r="Z22" s="8"/>
      <c r="AA22" s="8"/>
      <c r="AB22" s="8"/>
      <c r="AC22" s="8"/>
      <c r="AD22" s="8"/>
      <c r="AE22" s="8"/>
      <c r="AF22" s="8"/>
      <c r="AG22" s="9"/>
      <c r="AH22" s="40"/>
    </row>
    <row r="23" spans="1:34" ht="66" customHeight="1" x14ac:dyDescent="0.25">
      <c r="A23" s="61">
        <v>9</v>
      </c>
      <c r="B23" s="77" t="s">
        <v>62</v>
      </c>
      <c r="C23" s="78">
        <v>6</v>
      </c>
      <c r="D23" s="80" t="s">
        <v>63</v>
      </c>
      <c r="E23" s="46" t="s">
        <v>64</v>
      </c>
      <c r="F23" s="92">
        <v>200000</v>
      </c>
      <c r="G23" s="92">
        <v>200000</v>
      </c>
      <c r="H23" s="92"/>
      <c r="I23" s="95"/>
      <c r="J23" s="95"/>
      <c r="K23" s="95"/>
      <c r="L23" s="95"/>
      <c r="M23" s="95"/>
      <c r="N23" s="95">
        <v>200000</v>
      </c>
      <c r="O23" s="111">
        <f t="shared" si="0"/>
        <v>200000</v>
      </c>
      <c r="P23" s="91"/>
      <c r="Q23" s="40"/>
      <c r="R23" s="50"/>
      <c r="S23" s="52"/>
      <c r="T23" s="52"/>
      <c r="U23" s="40"/>
      <c r="V23" s="40"/>
      <c r="W23" s="8"/>
      <c r="X23" s="40"/>
      <c r="Y23" s="40"/>
      <c r="Z23" s="8"/>
      <c r="AA23" s="8"/>
      <c r="AB23" s="8"/>
      <c r="AC23" s="8"/>
      <c r="AD23" s="8"/>
      <c r="AE23" s="8"/>
      <c r="AF23" s="8"/>
      <c r="AG23" s="9"/>
      <c r="AH23" s="40"/>
    </row>
    <row r="24" spans="1:34" ht="66" customHeight="1" x14ac:dyDescent="0.25">
      <c r="A24" s="61">
        <v>10</v>
      </c>
      <c r="B24" s="77" t="s">
        <v>29</v>
      </c>
      <c r="C24" s="78">
        <v>10</v>
      </c>
      <c r="D24" s="80" t="s">
        <v>65</v>
      </c>
      <c r="E24" s="46" t="s">
        <v>66</v>
      </c>
      <c r="F24" s="92">
        <v>26000</v>
      </c>
      <c r="G24" s="92">
        <v>26000</v>
      </c>
      <c r="H24" s="92"/>
      <c r="I24" s="95"/>
      <c r="J24" s="95"/>
      <c r="K24" s="95">
        <v>26000</v>
      </c>
      <c r="L24" s="95"/>
      <c r="M24" s="95"/>
      <c r="N24" s="95"/>
      <c r="O24" s="111">
        <f t="shared" si="0"/>
        <v>26000</v>
      </c>
      <c r="P24" s="91"/>
      <c r="Q24" s="40"/>
      <c r="R24" s="50"/>
      <c r="S24" s="52"/>
      <c r="T24" s="52"/>
      <c r="U24" s="40"/>
      <c r="V24" s="40"/>
      <c r="W24" s="8"/>
      <c r="X24" s="40"/>
      <c r="Y24" s="40"/>
      <c r="Z24" s="8"/>
      <c r="AA24" s="8"/>
      <c r="AB24" s="8"/>
      <c r="AC24" s="8"/>
      <c r="AD24" s="8"/>
      <c r="AE24" s="8"/>
      <c r="AF24" s="8"/>
      <c r="AG24" s="9"/>
      <c r="AH24" s="40"/>
    </row>
    <row r="25" spans="1:34" ht="66" customHeight="1" x14ac:dyDescent="0.25">
      <c r="A25" s="61">
        <v>11</v>
      </c>
      <c r="B25" s="77" t="s">
        <v>69</v>
      </c>
      <c r="C25" s="78">
        <v>11</v>
      </c>
      <c r="D25" s="80" t="s">
        <v>67</v>
      </c>
      <c r="E25" s="46" t="s">
        <v>68</v>
      </c>
      <c r="F25" s="92">
        <v>20000</v>
      </c>
      <c r="G25" s="92">
        <v>20000</v>
      </c>
      <c r="H25" s="92"/>
      <c r="I25" s="95"/>
      <c r="J25" s="95"/>
      <c r="K25" s="95"/>
      <c r="L25" s="95"/>
      <c r="M25" s="95"/>
      <c r="N25" s="95">
        <v>20000</v>
      </c>
      <c r="O25" s="111">
        <f t="shared" si="0"/>
        <v>20000</v>
      </c>
      <c r="P25" s="91"/>
      <c r="Q25" s="40"/>
      <c r="R25" s="50"/>
      <c r="S25" s="52"/>
      <c r="T25" s="52"/>
      <c r="U25" s="40"/>
      <c r="V25" s="40"/>
      <c r="W25" s="8"/>
      <c r="X25" s="40"/>
      <c r="Y25" s="40"/>
      <c r="Z25" s="8"/>
      <c r="AA25" s="8"/>
      <c r="AB25" s="8"/>
      <c r="AC25" s="8"/>
      <c r="AD25" s="8"/>
      <c r="AE25" s="8"/>
      <c r="AF25" s="8"/>
      <c r="AG25" s="9"/>
      <c r="AH25" s="40"/>
    </row>
    <row r="26" spans="1:34" ht="66" customHeight="1" x14ac:dyDescent="0.25">
      <c r="A26" s="61">
        <v>12</v>
      </c>
      <c r="B26" s="77" t="s">
        <v>62</v>
      </c>
      <c r="C26" s="78">
        <v>6</v>
      </c>
      <c r="D26" s="80" t="s">
        <v>70</v>
      </c>
      <c r="E26" s="46" t="s">
        <v>71</v>
      </c>
      <c r="F26" s="92">
        <v>150000</v>
      </c>
      <c r="G26" s="92">
        <v>150000</v>
      </c>
      <c r="H26" s="92"/>
      <c r="I26" s="95"/>
      <c r="J26" s="95"/>
      <c r="K26" s="95"/>
      <c r="L26" s="95"/>
      <c r="M26" s="95"/>
      <c r="N26" s="95">
        <v>150000</v>
      </c>
      <c r="O26" s="111">
        <f t="shared" si="0"/>
        <v>150000</v>
      </c>
      <c r="P26" s="91"/>
      <c r="Q26" s="40"/>
      <c r="R26" s="50"/>
      <c r="S26" s="52"/>
      <c r="T26" s="52"/>
      <c r="U26" s="40"/>
      <c r="V26" s="40"/>
      <c r="W26" s="8"/>
      <c r="X26" s="40"/>
      <c r="Y26" s="40"/>
      <c r="Z26" s="8"/>
      <c r="AA26" s="8"/>
      <c r="AB26" s="8"/>
      <c r="AC26" s="8"/>
      <c r="AD26" s="8"/>
      <c r="AE26" s="8"/>
      <c r="AF26" s="8"/>
      <c r="AG26" s="9"/>
      <c r="AH26" s="40"/>
    </row>
    <row r="27" spans="1:34" ht="66" customHeight="1" x14ac:dyDescent="0.25">
      <c r="A27" s="61">
        <v>13</v>
      </c>
      <c r="B27" s="77" t="s">
        <v>78</v>
      </c>
      <c r="C27" s="78">
        <v>87</v>
      </c>
      <c r="D27" s="80" t="s">
        <v>72</v>
      </c>
      <c r="E27" s="46" t="s">
        <v>77</v>
      </c>
      <c r="F27" s="92">
        <v>860000</v>
      </c>
      <c r="G27" s="92">
        <v>860000</v>
      </c>
      <c r="H27" s="92"/>
      <c r="I27" s="95">
        <v>630000</v>
      </c>
      <c r="J27" s="95"/>
      <c r="K27" s="95"/>
      <c r="L27" s="95"/>
      <c r="M27" s="95"/>
      <c r="N27" s="95">
        <v>230000</v>
      </c>
      <c r="O27" s="111">
        <f t="shared" si="0"/>
        <v>860000</v>
      </c>
      <c r="P27" s="91"/>
      <c r="Q27" s="40"/>
      <c r="R27" s="50"/>
      <c r="S27" s="52"/>
      <c r="T27" s="52"/>
      <c r="U27" s="40"/>
      <c r="V27" s="40"/>
      <c r="W27" s="8"/>
      <c r="X27" s="40"/>
      <c r="Y27" s="40"/>
      <c r="Z27" s="8"/>
      <c r="AA27" s="8"/>
      <c r="AB27" s="8"/>
      <c r="AC27" s="8"/>
      <c r="AD27" s="8"/>
      <c r="AE27" s="8"/>
      <c r="AF27" s="8"/>
      <c r="AG27" s="9"/>
      <c r="AH27" s="40"/>
    </row>
    <row r="28" spans="1:34" ht="66" customHeight="1" x14ac:dyDescent="0.25">
      <c r="A28" s="61">
        <v>14</v>
      </c>
      <c r="B28" s="77" t="s">
        <v>79</v>
      </c>
      <c r="C28" s="78">
        <v>17</v>
      </c>
      <c r="D28" s="80" t="s">
        <v>73</v>
      </c>
      <c r="E28" s="46" t="s">
        <v>74</v>
      </c>
      <c r="F28" s="92">
        <v>2500</v>
      </c>
      <c r="G28" s="92">
        <v>2500</v>
      </c>
      <c r="H28" s="92"/>
      <c r="I28" s="95"/>
      <c r="J28" s="95"/>
      <c r="K28" s="95"/>
      <c r="L28" s="95"/>
      <c r="M28" s="95">
        <v>2500</v>
      </c>
      <c r="N28" s="95"/>
      <c r="O28" s="111">
        <f t="shared" si="0"/>
        <v>2500</v>
      </c>
      <c r="P28" s="91"/>
      <c r="Q28" s="40"/>
      <c r="R28" s="50"/>
      <c r="S28" s="52"/>
      <c r="T28" s="52"/>
      <c r="U28" s="40"/>
      <c r="V28" s="40"/>
      <c r="W28" s="8"/>
      <c r="X28" s="40"/>
      <c r="Y28" s="40"/>
      <c r="Z28" s="8"/>
      <c r="AA28" s="8"/>
      <c r="AB28" s="8"/>
      <c r="AC28" s="8"/>
      <c r="AD28" s="8"/>
      <c r="AE28" s="8"/>
      <c r="AF28" s="8"/>
      <c r="AG28" s="9"/>
      <c r="AH28" s="40"/>
    </row>
    <row r="29" spans="1:34" ht="66" customHeight="1" x14ac:dyDescent="0.25">
      <c r="A29" s="61">
        <v>15</v>
      </c>
      <c r="B29" s="77" t="s">
        <v>80</v>
      </c>
      <c r="C29" s="78">
        <v>12</v>
      </c>
      <c r="D29" s="80" t="s">
        <v>75</v>
      </c>
      <c r="E29" s="81" t="s">
        <v>76</v>
      </c>
      <c r="F29" s="92">
        <v>149000</v>
      </c>
      <c r="G29" s="92">
        <v>149000</v>
      </c>
      <c r="H29" s="92"/>
      <c r="I29" s="95"/>
      <c r="J29" s="95"/>
      <c r="K29" s="95"/>
      <c r="L29" s="95"/>
      <c r="M29" s="95"/>
      <c r="N29" s="95">
        <v>149000</v>
      </c>
      <c r="O29" s="111">
        <f t="shared" si="0"/>
        <v>149000</v>
      </c>
      <c r="P29" s="97"/>
      <c r="Q29" s="40"/>
      <c r="R29" s="50"/>
      <c r="S29" s="52"/>
      <c r="T29" s="52"/>
      <c r="U29" s="40"/>
      <c r="V29" s="40"/>
      <c r="W29" s="8"/>
      <c r="X29" s="40"/>
      <c r="Y29" s="40"/>
      <c r="Z29" s="8"/>
      <c r="AA29" s="8"/>
      <c r="AB29" s="8"/>
      <c r="AC29" s="8"/>
      <c r="AD29" s="8"/>
      <c r="AE29" s="8"/>
      <c r="AF29" s="8"/>
      <c r="AG29" s="9"/>
      <c r="AH29" s="40"/>
    </row>
    <row r="30" spans="1:34" ht="66" customHeight="1" x14ac:dyDescent="0.25">
      <c r="A30" s="61">
        <v>16</v>
      </c>
      <c r="B30" s="80" t="s">
        <v>82</v>
      </c>
      <c r="C30" s="82" t="s">
        <v>81</v>
      </c>
      <c r="D30" s="83" t="s">
        <v>83</v>
      </c>
      <c r="E30" s="84" t="s">
        <v>84</v>
      </c>
      <c r="F30" s="98">
        <v>500</v>
      </c>
      <c r="G30" s="98">
        <v>500</v>
      </c>
      <c r="H30" s="92"/>
      <c r="I30" s="95"/>
      <c r="J30" s="95"/>
      <c r="K30" s="95">
        <v>500</v>
      </c>
      <c r="L30" s="95"/>
      <c r="M30" s="95"/>
      <c r="N30" s="95"/>
      <c r="O30" s="111">
        <f t="shared" si="0"/>
        <v>500</v>
      </c>
      <c r="P30" s="91"/>
      <c r="Q30" s="40"/>
      <c r="R30" s="50"/>
      <c r="S30" s="52"/>
      <c r="T30" s="52"/>
      <c r="U30" s="40"/>
      <c r="V30" s="40"/>
      <c r="W30" s="8"/>
      <c r="X30" s="40"/>
      <c r="Y30" s="40"/>
      <c r="Z30" s="8"/>
      <c r="AA30" s="8"/>
      <c r="AB30" s="8"/>
      <c r="AC30" s="8"/>
      <c r="AD30" s="8"/>
      <c r="AE30" s="8"/>
      <c r="AF30" s="8"/>
      <c r="AG30" s="9"/>
      <c r="AH30" s="40"/>
    </row>
    <row r="31" spans="1:34" ht="66" customHeight="1" x14ac:dyDescent="0.25">
      <c r="A31" s="61">
        <v>17</v>
      </c>
      <c r="B31" s="80" t="s">
        <v>88</v>
      </c>
      <c r="C31" s="82" t="s">
        <v>89</v>
      </c>
      <c r="D31" s="83" t="s">
        <v>90</v>
      </c>
      <c r="E31" s="46" t="s">
        <v>109</v>
      </c>
      <c r="F31" s="98">
        <v>8701</v>
      </c>
      <c r="G31" s="98">
        <v>8701</v>
      </c>
      <c r="H31" s="92"/>
      <c r="I31" s="95"/>
      <c r="J31" s="95"/>
      <c r="K31" s="95"/>
      <c r="L31" s="95"/>
      <c r="M31" s="95">
        <v>8701</v>
      </c>
      <c r="N31" s="95"/>
      <c r="O31" s="111">
        <f t="shared" si="0"/>
        <v>8701</v>
      </c>
      <c r="P31" s="91"/>
      <c r="Q31" s="40"/>
      <c r="R31" s="50"/>
      <c r="S31" s="52"/>
      <c r="T31" s="52"/>
      <c r="U31" s="40"/>
      <c r="V31" s="40"/>
      <c r="W31" s="8"/>
      <c r="X31" s="40"/>
      <c r="Y31" s="40"/>
      <c r="Z31" s="8"/>
      <c r="AA31" s="8"/>
      <c r="AB31" s="8"/>
      <c r="AC31" s="8"/>
      <c r="AD31" s="8"/>
      <c r="AE31" s="8"/>
      <c r="AF31" s="8"/>
      <c r="AG31" s="9"/>
      <c r="AH31" s="40"/>
    </row>
    <row r="32" spans="1:34" ht="66" customHeight="1" x14ac:dyDescent="0.25">
      <c r="A32" s="61">
        <v>18</v>
      </c>
      <c r="B32" s="80" t="s">
        <v>91</v>
      </c>
      <c r="C32" s="82" t="s">
        <v>100</v>
      </c>
      <c r="D32" s="83" t="s">
        <v>92</v>
      </c>
      <c r="E32" s="46" t="s">
        <v>93</v>
      </c>
      <c r="F32" s="98">
        <v>4600</v>
      </c>
      <c r="G32" s="98">
        <v>4600</v>
      </c>
      <c r="H32" s="92"/>
      <c r="I32" s="95">
        <v>4600</v>
      </c>
      <c r="J32" s="95"/>
      <c r="K32" s="95"/>
      <c r="L32" s="95"/>
      <c r="M32" s="95"/>
      <c r="N32" s="95"/>
      <c r="O32" s="111">
        <f t="shared" si="0"/>
        <v>4600</v>
      </c>
      <c r="P32" s="91"/>
      <c r="Q32" s="40"/>
      <c r="R32" s="50"/>
      <c r="S32" s="52"/>
      <c r="T32" s="52"/>
      <c r="U32" s="40"/>
      <c r="V32" s="40"/>
      <c r="W32" s="8"/>
      <c r="X32" s="40"/>
      <c r="Y32" s="40"/>
      <c r="Z32" s="8"/>
      <c r="AA32" s="8"/>
      <c r="AB32" s="8"/>
      <c r="AC32" s="8"/>
      <c r="AD32" s="8"/>
      <c r="AE32" s="8"/>
      <c r="AF32" s="8"/>
      <c r="AG32" s="9"/>
      <c r="AH32" s="40"/>
    </row>
    <row r="33" spans="1:34" ht="66" customHeight="1" x14ac:dyDescent="0.25">
      <c r="A33" s="61">
        <v>19</v>
      </c>
      <c r="B33" s="80" t="s">
        <v>94</v>
      </c>
      <c r="C33" s="82" t="s">
        <v>116</v>
      </c>
      <c r="D33" s="83" t="s">
        <v>95</v>
      </c>
      <c r="E33" s="46" t="s">
        <v>96</v>
      </c>
      <c r="F33" s="92">
        <v>53502.862999999998</v>
      </c>
      <c r="G33" s="92">
        <v>53502.862999999998</v>
      </c>
      <c r="H33" s="92"/>
      <c r="I33" s="95"/>
      <c r="J33" s="95">
        <v>53503</v>
      </c>
      <c r="K33" s="95"/>
      <c r="L33" s="95"/>
      <c r="M33" s="95"/>
      <c r="N33" s="95"/>
      <c r="O33" s="111">
        <f t="shared" si="0"/>
        <v>53503</v>
      </c>
      <c r="P33" s="91"/>
      <c r="Q33" s="40"/>
      <c r="R33" s="50"/>
      <c r="S33" s="52"/>
      <c r="T33" s="52"/>
      <c r="U33" s="40"/>
      <c r="V33" s="40"/>
      <c r="W33" s="8"/>
      <c r="X33" s="40"/>
      <c r="Y33" s="40"/>
      <c r="Z33" s="8"/>
      <c r="AA33" s="8"/>
      <c r="AB33" s="8"/>
      <c r="AC33" s="8"/>
      <c r="AD33" s="8"/>
      <c r="AE33" s="8"/>
      <c r="AF33" s="8"/>
      <c r="AG33" s="9"/>
      <c r="AH33" s="40"/>
    </row>
    <row r="34" spans="1:34" ht="66" customHeight="1" x14ac:dyDescent="0.25">
      <c r="A34" s="61">
        <v>20</v>
      </c>
      <c r="B34" s="80" t="s">
        <v>98</v>
      </c>
      <c r="C34" s="82" t="s">
        <v>97</v>
      </c>
      <c r="D34" s="83" t="s">
        <v>102</v>
      </c>
      <c r="E34" s="46" t="s">
        <v>104</v>
      </c>
      <c r="F34" s="92">
        <v>14000</v>
      </c>
      <c r="G34" s="92">
        <v>14000</v>
      </c>
      <c r="H34" s="92">
        <v>14000</v>
      </c>
      <c r="I34" s="95"/>
      <c r="J34" s="95"/>
      <c r="K34" s="95"/>
      <c r="L34" s="95"/>
      <c r="M34" s="95"/>
      <c r="N34" s="95"/>
      <c r="O34" s="111">
        <f t="shared" si="0"/>
        <v>14000</v>
      </c>
      <c r="P34" s="91"/>
      <c r="Q34" s="40"/>
      <c r="R34" s="50"/>
      <c r="S34" s="52"/>
      <c r="T34" s="52"/>
      <c r="U34" s="40"/>
      <c r="V34" s="40"/>
      <c r="W34" s="8"/>
      <c r="X34" s="40"/>
      <c r="Y34" s="40"/>
      <c r="Z34" s="8"/>
      <c r="AA34" s="8"/>
      <c r="AB34" s="8"/>
      <c r="AC34" s="8"/>
      <c r="AD34" s="8"/>
      <c r="AE34" s="8"/>
      <c r="AF34" s="8"/>
      <c r="AG34" s="9"/>
      <c r="AH34" s="40"/>
    </row>
    <row r="35" spans="1:34" ht="66" customHeight="1" x14ac:dyDescent="0.25">
      <c r="A35" s="61">
        <v>21</v>
      </c>
      <c r="B35" s="80" t="s">
        <v>99</v>
      </c>
      <c r="C35" s="82" t="s">
        <v>101</v>
      </c>
      <c r="D35" s="83" t="s">
        <v>103</v>
      </c>
      <c r="E35" s="46" t="s">
        <v>105</v>
      </c>
      <c r="F35" s="92">
        <v>44446.474999999999</v>
      </c>
      <c r="G35" s="92">
        <v>44446.474999999999</v>
      </c>
      <c r="H35" s="92"/>
      <c r="I35" s="95"/>
      <c r="J35" s="95"/>
      <c r="K35" s="95"/>
      <c r="L35" s="95"/>
      <c r="M35" s="95"/>
      <c r="N35" s="95">
        <v>44446.474999999999</v>
      </c>
      <c r="O35" s="111">
        <f t="shared" si="0"/>
        <v>44446.474999999999</v>
      </c>
      <c r="P35" s="91"/>
      <c r="Q35" s="40"/>
      <c r="R35" s="50"/>
      <c r="S35" s="52"/>
      <c r="T35" s="52"/>
      <c r="U35" s="40"/>
      <c r="V35" s="40"/>
      <c r="W35" s="8"/>
      <c r="X35" s="40"/>
      <c r="Y35" s="40"/>
      <c r="Z35" s="8"/>
      <c r="AA35" s="8"/>
      <c r="AB35" s="8"/>
      <c r="AC35" s="8"/>
      <c r="AD35" s="8"/>
      <c r="AE35" s="8"/>
      <c r="AF35" s="8"/>
      <c r="AG35" s="9"/>
      <c r="AH35" s="40"/>
    </row>
    <row r="36" spans="1:34" ht="66" customHeight="1" x14ac:dyDescent="0.25">
      <c r="A36" s="61">
        <v>22</v>
      </c>
      <c r="B36" s="77" t="s">
        <v>106</v>
      </c>
      <c r="C36" s="82" t="s">
        <v>54</v>
      </c>
      <c r="D36" s="83" t="s">
        <v>107</v>
      </c>
      <c r="E36" s="46" t="s">
        <v>108</v>
      </c>
      <c r="F36" s="92">
        <v>3783.39</v>
      </c>
      <c r="G36" s="92">
        <v>3783.39</v>
      </c>
      <c r="H36" s="92"/>
      <c r="I36" s="95">
        <v>3783.39</v>
      </c>
      <c r="J36" s="95"/>
      <c r="K36" s="95"/>
      <c r="L36" s="95"/>
      <c r="M36" s="95"/>
      <c r="N36" s="95"/>
      <c r="O36" s="111">
        <f t="shared" si="0"/>
        <v>3783.39</v>
      </c>
      <c r="P36" s="91"/>
      <c r="Q36" s="40"/>
      <c r="R36" s="50"/>
      <c r="S36" s="52"/>
      <c r="T36" s="52"/>
      <c r="U36" s="40"/>
      <c r="V36" s="40"/>
      <c r="W36" s="8"/>
      <c r="X36" s="40"/>
      <c r="Y36" s="40"/>
      <c r="Z36" s="8"/>
      <c r="AA36" s="8"/>
      <c r="AB36" s="8"/>
      <c r="AC36" s="8"/>
      <c r="AD36" s="8"/>
      <c r="AE36" s="8"/>
      <c r="AF36" s="8"/>
      <c r="AG36" s="9"/>
      <c r="AH36" s="40"/>
    </row>
    <row r="37" spans="1:34" ht="66" customHeight="1" x14ac:dyDescent="0.25">
      <c r="A37" s="61">
        <v>23</v>
      </c>
      <c r="B37" s="77" t="s">
        <v>111</v>
      </c>
      <c r="C37" s="82" t="s">
        <v>89</v>
      </c>
      <c r="D37" s="83" t="s">
        <v>114</v>
      </c>
      <c r="E37" s="46" t="s">
        <v>110</v>
      </c>
      <c r="F37" s="92">
        <v>31250</v>
      </c>
      <c r="G37" s="92">
        <v>31250</v>
      </c>
      <c r="H37" s="92"/>
      <c r="I37" s="95"/>
      <c r="J37" s="95"/>
      <c r="K37" s="95"/>
      <c r="L37" s="95"/>
      <c r="M37" s="95">
        <v>31250</v>
      </c>
      <c r="N37" s="95"/>
      <c r="O37" s="111">
        <f t="shared" si="0"/>
        <v>31250</v>
      </c>
      <c r="P37" s="91"/>
      <c r="Q37" s="40"/>
      <c r="R37" s="50"/>
      <c r="S37" s="52"/>
      <c r="T37" s="52"/>
      <c r="U37" s="40"/>
      <c r="V37" s="40"/>
      <c r="W37" s="8"/>
      <c r="X37" s="40"/>
      <c r="Y37" s="40"/>
      <c r="Z37" s="8"/>
      <c r="AA37" s="8"/>
      <c r="AB37" s="8"/>
      <c r="AC37" s="8"/>
      <c r="AD37" s="8"/>
      <c r="AE37" s="8"/>
      <c r="AF37" s="8"/>
      <c r="AG37" s="9"/>
      <c r="AH37" s="40"/>
    </row>
    <row r="38" spans="1:34" ht="66" customHeight="1" thickBot="1" x14ac:dyDescent="0.3">
      <c r="A38" s="63">
        <v>24</v>
      </c>
      <c r="B38" s="85" t="s">
        <v>85</v>
      </c>
      <c r="C38" s="86" t="s">
        <v>35</v>
      </c>
      <c r="D38" s="87" t="s">
        <v>113</v>
      </c>
      <c r="E38" s="47" t="s">
        <v>112</v>
      </c>
      <c r="F38" s="99">
        <v>170000</v>
      </c>
      <c r="G38" s="99">
        <v>170000</v>
      </c>
      <c r="H38" s="99"/>
      <c r="I38" s="100"/>
      <c r="J38" s="100"/>
      <c r="K38" s="100"/>
      <c r="L38" s="100"/>
      <c r="M38" s="100"/>
      <c r="N38" s="100">
        <v>170000</v>
      </c>
      <c r="O38" s="112">
        <f t="shared" si="0"/>
        <v>170000</v>
      </c>
      <c r="P38" s="91"/>
      <c r="Q38" s="40"/>
      <c r="R38" s="50"/>
      <c r="S38" s="52"/>
      <c r="T38" s="52"/>
      <c r="U38" s="40"/>
      <c r="V38" s="40"/>
      <c r="W38" s="8"/>
      <c r="X38" s="40"/>
      <c r="Y38" s="40"/>
      <c r="Z38" s="8"/>
      <c r="AA38" s="8"/>
      <c r="AB38" s="8"/>
      <c r="AC38" s="8"/>
      <c r="AD38" s="8"/>
      <c r="AE38" s="8"/>
      <c r="AF38" s="8"/>
      <c r="AG38" s="9"/>
      <c r="AH38" s="40"/>
    </row>
    <row r="39" spans="1:34" ht="24.6" customHeight="1" x14ac:dyDescent="0.25">
      <c r="A39" s="127"/>
      <c r="B39" s="128"/>
      <c r="C39" s="128"/>
      <c r="D39" s="128"/>
      <c r="E39" s="108" t="s">
        <v>2</v>
      </c>
      <c r="F39" s="101">
        <f>SUM(F9:F38)</f>
        <v>2687083.7280000001</v>
      </c>
      <c r="G39" s="101">
        <f>SUM(G9:G38)</f>
        <v>2686526.7280000001</v>
      </c>
      <c r="H39" s="101">
        <f t="shared" ref="H39" si="1">SUM(H9:H38)</f>
        <v>77270</v>
      </c>
      <c r="I39" s="101">
        <f>SUM(I9:I38)</f>
        <v>1118356.3899999999</v>
      </c>
      <c r="J39" s="101">
        <f t="shared" ref="J39:M39" si="2">SUM(J9:J38)</f>
        <v>53503</v>
      </c>
      <c r="K39" s="101">
        <f t="shared" si="2"/>
        <v>26500</v>
      </c>
      <c r="L39" s="101">
        <f t="shared" si="2"/>
        <v>44000</v>
      </c>
      <c r="M39" s="101">
        <f t="shared" si="2"/>
        <v>42451</v>
      </c>
      <c r="N39" s="101">
        <f t="shared" ref="N39" si="3">SUM(N9:N38)</f>
        <v>1324446.4750000001</v>
      </c>
      <c r="O39" s="113">
        <f t="shared" si="0"/>
        <v>2686526.8650000002</v>
      </c>
      <c r="P39" s="102"/>
      <c r="Q39" s="49"/>
      <c r="R39" s="37"/>
      <c r="S39" s="37"/>
      <c r="T39" s="37"/>
    </row>
    <row r="40" spans="1:34" ht="22.95" customHeight="1" thickBot="1" x14ac:dyDescent="0.3">
      <c r="A40" s="129"/>
      <c r="B40" s="130"/>
      <c r="C40" s="130"/>
      <c r="D40" s="130"/>
      <c r="E40" s="109" t="s">
        <v>3</v>
      </c>
      <c r="F40" s="103">
        <f>F7-F39</f>
        <v>12916.271999999881</v>
      </c>
      <c r="G40" s="103">
        <f>F7-G39</f>
        <v>13473.271999999881</v>
      </c>
      <c r="H40" s="103"/>
      <c r="I40" s="104"/>
      <c r="J40" s="104"/>
      <c r="K40" s="104"/>
      <c r="L40" s="104"/>
      <c r="M40" s="104"/>
      <c r="N40" s="104"/>
      <c r="O40" s="105"/>
      <c r="P40" s="91"/>
      <c r="Q40" s="49"/>
      <c r="R40" s="53"/>
      <c r="S40" s="37"/>
      <c r="T40" s="37"/>
    </row>
    <row r="41" spans="1:34" ht="22.95" customHeight="1" x14ac:dyDescent="0.25">
      <c r="A41" s="6"/>
      <c r="B41" s="6"/>
      <c r="C41" s="6"/>
      <c r="D41" s="6"/>
      <c r="E41" s="72"/>
      <c r="F41" s="106"/>
      <c r="G41" s="106"/>
      <c r="H41" s="106"/>
      <c r="I41" s="107"/>
      <c r="J41" s="107"/>
      <c r="K41" s="107"/>
      <c r="L41" s="107"/>
      <c r="M41" s="107"/>
      <c r="N41" s="107"/>
      <c r="O41" s="107"/>
      <c r="P41" s="91"/>
      <c r="Q41" s="49"/>
      <c r="R41" s="53"/>
      <c r="S41" s="37"/>
      <c r="T41" s="37"/>
    </row>
    <row r="42" spans="1:34" ht="27.75" customHeight="1" x14ac:dyDescent="0.25">
      <c r="F42" s="48"/>
      <c r="G42" s="48"/>
      <c r="H42" s="48"/>
      <c r="I42" s="48"/>
      <c r="J42" s="48"/>
      <c r="K42" s="48"/>
      <c r="L42" s="54"/>
      <c r="R42" s="49"/>
    </row>
    <row r="43" spans="1:34" ht="33.75" customHeight="1" x14ac:dyDescent="0.25">
      <c r="A43" s="166" t="s">
        <v>48</v>
      </c>
      <c r="B43" s="166"/>
      <c r="C43" s="166"/>
      <c r="D43" s="166"/>
      <c r="E43" s="166"/>
      <c r="F43" s="166"/>
      <c r="G43" s="166"/>
      <c r="H43" s="166"/>
      <c r="I43" s="166"/>
    </row>
    <row r="44" spans="1:34" ht="13.8" thickBot="1" x14ac:dyDescent="0.3">
      <c r="A44" s="4"/>
      <c r="B44" s="16"/>
      <c r="C44" s="16"/>
      <c r="D44" s="4"/>
      <c r="E44" s="28"/>
      <c r="F44" s="30"/>
      <c r="G44" s="30"/>
      <c r="H44" s="30"/>
      <c r="I44" s="31" t="s">
        <v>42</v>
      </c>
      <c r="R44" s="49"/>
    </row>
    <row r="45" spans="1:34" ht="24.75" customHeight="1" x14ac:dyDescent="0.25">
      <c r="A45" s="154" t="s">
        <v>0</v>
      </c>
      <c r="B45" s="157" t="s">
        <v>36</v>
      </c>
      <c r="C45" s="160" t="s">
        <v>37</v>
      </c>
      <c r="D45" s="163" t="s">
        <v>38</v>
      </c>
      <c r="E45" s="151" t="s">
        <v>1</v>
      </c>
      <c r="F45" s="64" t="s">
        <v>119</v>
      </c>
      <c r="G45" s="64" t="s">
        <v>120</v>
      </c>
      <c r="H45" s="64" t="s">
        <v>47</v>
      </c>
      <c r="I45" s="119"/>
      <c r="J45" s="54"/>
    </row>
    <row r="46" spans="1:34" x14ac:dyDescent="0.25">
      <c r="A46" s="155"/>
      <c r="B46" s="158"/>
      <c r="C46" s="161"/>
      <c r="D46" s="164"/>
      <c r="E46" s="152"/>
      <c r="F46" s="66">
        <v>6500000</v>
      </c>
      <c r="G46" s="66">
        <v>7000000</v>
      </c>
      <c r="H46" s="66">
        <f>SUM(F46:G46)</f>
        <v>13500000</v>
      </c>
      <c r="I46" s="120" t="s">
        <v>43</v>
      </c>
      <c r="J46" s="54"/>
    </row>
    <row r="47" spans="1:34" ht="13.8" thickBot="1" x14ac:dyDescent="0.3">
      <c r="A47" s="156"/>
      <c r="B47" s="159"/>
      <c r="C47" s="162"/>
      <c r="D47" s="165"/>
      <c r="E47" s="153"/>
      <c r="F47" s="34"/>
      <c r="G47" s="34"/>
      <c r="H47" s="34"/>
      <c r="I47" s="121" t="s">
        <v>41</v>
      </c>
      <c r="J47" s="54"/>
    </row>
    <row r="48" spans="1:34" ht="79.8" thickTop="1" x14ac:dyDescent="0.25">
      <c r="A48" s="18">
        <v>1</v>
      </c>
      <c r="B48" s="22" t="s">
        <v>40</v>
      </c>
      <c r="C48" s="22" t="s">
        <v>44</v>
      </c>
      <c r="D48" s="20" t="s">
        <v>32</v>
      </c>
      <c r="E48" s="122" t="s">
        <v>46</v>
      </c>
      <c r="F48" s="21">
        <v>5850000</v>
      </c>
      <c r="G48" s="21"/>
      <c r="H48" s="21">
        <f>SUM(F48:G48)</f>
        <v>5850000</v>
      </c>
      <c r="I48" s="123">
        <v>5850000</v>
      </c>
      <c r="J48" s="54"/>
    </row>
    <row r="49" spans="1:9" ht="15.6" x14ac:dyDescent="0.25">
      <c r="A49" s="18">
        <v>2</v>
      </c>
      <c r="B49" s="22" t="s">
        <v>45</v>
      </c>
      <c r="C49" s="22">
        <v>10</v>
      </c>
      <c r="D49" s="20" t="s">
        <v>52</v>
      </c>
      <c r="E49" s="45" t="s">
        <v>53</v>
      </c>
      <c r="F49" s="21">
        <v>566000</v>
      </c>
      <c r="G49" s="21"/>
      <c r="H49" s="21">
        <v>566000</v>
      </c>
      <c r="I49" s="123">
        <v>566000</v>
      </c>
    </row>
    <row r="50" spans="1:9" ht="31.2" x14ac:dyDescent="0.25">
      <c r="A50" s="27" t="s">
        <v>121</v>
      </c>
      <c r="B50" s="29" t="s">
        <v>45</v>
      </c>
      <c r="C50" s="19">
        <v>10</v>
      </c>
      <c r="D50" s="20" t="s">
        <v>50</v>
      </c>
      <c r="E50" s="44" t="s">
        <v>49</v>
      </c>
      <c r="F50" s="21"/>
      <c r="G50" s="21">
        <v>7040000</v>
      </c>
      <c r="H50" s="21">
        <f>SUM(F50:G50)</f>
        <v>7040000</v>
      </c>
      <c r="I50" s="123">
        <v>7040000</v>
      </c>
    </row>
    <row r="51" spans="1:9" ht="13.8" thickBot="1" x14ac:dyDescent="0.3">
      <c r="A51" s="23"/>
      <c r="B51" s="24"/>
      <c r="C51" s="25"/>
      <c r="D51" s="26"/>
      <c r="E51" s="35"/>
      <c r="F51" s="36"/>
      <c r="G51" s="36"/>
      <c r="H51" s="36"/>
      <c r="I51" s="124"/>
    </row>
    <row r="52" spans="1:9" x14ac:dyDescent="0.25">
      <c r="A52" s="127"/>
      <c r="B52" s="128"/>
      <c r="C52" s="128"/>
      <c r="D52" s="128"/>
      <c r="E52" s="114" t="s">
        <v>2</v>
      </c>
      <c r="F52" s="115">
        <f>SUM(F48:F50)</f>
        <v>6416000</v>
      </c>
      <c r="G52" s="115">
        <f>SUM(G48:G50)</f>
        <v>7040000</v>
      </c>
      <c r="H52" s="115">
        <f>SUM(H48:H50)</f>
        <v>13456000</v>
      </c>
      <c r="I52" s="125">
        <f>SUM(I48:I50)</f>
        <v>13456000</v>
      </c>
    </row>
    <row r="53" spans="1:9" ht="13.8" thickBot="1" x14ac:dyDescent="0.3">
      <c r="A53" s="129"/>
      <c r="B53" s="130"/>
      <c r="C53" s="130"/>
      <c r="D53" s="130"/>
      <c r="E53" s="116" t="s">
        <v>3</v>
      </c>
      <c r="F53" s="117"/>
      <c r="G53" s="117"/>
      <c r="H53" s="118">
        <f>H46-H52</f>
        <v>44000</v>
      </c>
      <c r="I53" s="126"/>
    </row>
  </sheetData>
  <mergeCells count="20">
    <mergeCell ref="A52:D53"/>
    <mergeCell ref="A43:I43"/>
    <mergeCell ref="A4:O4"/>
    <mergeCell ref="A45:A47"/>
    <mergeCell ref="B45:B47"/>
    <mergeCell ref="C45:C47"/>
    <mergeCell ref="D45:D47"/>
    <mergeCell ref="E45:E47"/>
    <mergeCell ref="U7:U8"/>
    <mergeCell ref="X7:AG8"/>
    <mergeCell ref="A6:A8"/>
    <mergeCell ref="B6:B8"/>
    <mergeCell ref="C6:C8"/>
    <mergeCell ref="D6:D8"/>
    <mergeCell ref="E6:E8"/>
    <mergeCell ref="A39:D40"/>
    <mergeCell ref="H6:O7"/>
    <mergeCell ref="R7:R8"/>
    <mergeCell ref="S7:S8"/>
    <mergeCell ref="T7:T8"/>
  </mergeCells>
  <printOptions horizontalCentered="1" verticalCentered="1"/>
  <pageMargins left="0" right="0" top="0" bottom="0" header="0" footer="0"/>
  <pageSetup paperSize="9" scale="3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Fondi Rezerve me VKM </vt:lpstr>
      <vt:lpstr>' Fondi Rezerve me VKM '!Print_Area</vt:lpstr>
    </vt:vector>
  </TitlesOfParts>
  <Company>MoF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MoF</dc:creator>
  <cp:lastModifiedBy>Xhoana Agolli</cp:lastModifiedBy>
  <cp:lastPrinted>2021-06-24T08:52:40Z</cp:lastPrinted>
  <dcterms:created xsi:type="dcterms:W3CDTF">2008-01-25T09:35:37Z</dcterms:created>
  <dcterms:modified xsi:type="dcterms:W3CDTF">2021-06-24T08:52:59Z</dcterms:modified>
</cp:coreProperties>
</file>